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660" windowWidth="17115" windowHeight="8160"/>
  </bookViews>
  <sheets>
    <sheet name="дотация" sheetId="4" r:id="rId1"/>
  </sheets>
  <calcPr calcId="144525" refMode="R1C1" concurrentCalc="0"/>
</workbook>
</file>

<file path=xl/calcChain.xml><?xml version="1.0" encoding="utf-8"?>
<calcChain xmlns="http://schemas.openxmlformats.org/spreadsheetml/2006/main">
  <c r="C10" i="4" l="1"/>
  <c r="C14" i="4"/>
  <c r="C15" i="4"/>
  <c r="C29" i="4"/>
  <c r="C33" i="4"/>
  <c r="C34" i="4"/>
  <c r="C40" i="4"/>
  <c r="C44" i="4"/>
  <c r="C45" i="4"/>
  <c r="C60" i="4"/>
  <c r="C64" i="4"/>
  <c r="C65" i="4"/>
  <c r="C70" i="4"/>
  <c r="C74" i="4"/>
  <c r="C75" i="4"/>
  <c r="C81" i="4"/>
  <c r="C85" i="4"/>
  <c r="C86" i="4"/>
  <c r="C92" i="4"/>
  <c r="C96" i="4"/>
  <c r="C97" i="4"/>
  <c r="C112" i="4"/>
  <c r="C116" i="4"/>
  <c r="C117" i="4"/>
  <c r="C106" i="4"/>
  <c r="C102" i="4"/>
  <c r="C107" i="4"/>
  <c r="C126" i="4"/>
  <c r="C122" i="4"/>
  <c r="C127" i="4"/>
  <c r="C20" i="4"/>
  <c r="C24" i="4"/>
  <c r="C25" i="4"/>
  <c r="C50" i="4"/>
  <c r="C54" i="4"/>
  <c r="C55" i="4"/>
  <c r="C128" i="4"/>
  <c r="C129" i="4"/>
  <c r="D10" i="4"/>
  <c r="D14" i="4"/>
  <c r="D15" i="4"/>
  <c r="D29" i="4"/>
  <c r="D33" i="4"/>
  <c r="D34" i="4"/>
  <c r="D40" i="4"/>
  <c r="D44" i="4"/>
  <c r="D45" i="4"/>
  <c r="D60" i="4"/>
  <c r="D64" i="4"/>
  <c r="D65" i="4"/>
  <c r="D70" i="4"/>
  <c r="D74" i="4"/>
  <c r="D75" i="4"/>
  <c r="D81" i="4"/>
  <c r="D85" i="4"/>
  <c r="D86" i="4"/>
  <c r="D92" i="4"/>
  <c r="D96" i="4"/>
  <c r="D97" i="4"/>
  <c r="D112" i="4"/>
  <c r="D116" i="4"/>
  <c r="D117" i="4"/>
  <c r="D106" i="4"/>
  <c r="D102" i="4"/>
  <c r="D107" i="4"/>
  <c r="D126" i="4"/>
  <c r="D122" i="4"/>
  <c r="D127" i="4"/>
  <c r="D20" i="4"/>
  <c r="D24" i="4"/>
  <c r="D25" i="4"/>
  <c r="D50" i="4"/>
  <c r="D54" i="4"/>
  <c r="D55" i="4"/>
  <c r="D128" i="4"/>
  <c r="E10" i="4"/>
  <c r="E14" i="4"/>
  <c r="E15" i="4"/>
  <c r="E29" i="4"/>
  <c r="E33" i="4"/>
  <c r="E34" i="4"/>
  <c r="E40" i="4"/>
  <c r="E44" i="4"/>
  <c r="E45" i="4"/>
  <c r="E60" i="4"/>
  <c r="E64" i="4"/>
  <c r="E65" i="4"/>
  <c r="E70" i="4"/>
  <c r="E74" i="4"/>
  <c r="E75" i="4"/>
  <c r="E81" i="4"/>
  <c r="E85" i="4"/>
  <c r="E86" i="4"/>
  <c r="E92" i="4"/>
  <c r="E96" i="4"/>
  <c r="E97" i="4"/>
  <c r="E112" i="4"/>
  <c r="E116" i="4"/>
  <c r="E117" i="4"/>
  <c r="E106" i="4"/>
  <c r="E102" i="4"/>
  <c r="E107" i="4"/>
  <c r="E126" i="4"/>
  <c r="E122" i="4"/>
  <c r="E127" i="4"/>
  <c r="E20" i="4"/>
  <c r="E24" i="4"/>
  <c r="E25" i="4"/>
  <c r="E50" i="4"/>
  <c r="E54" i="4"/>
  <c r="E55" i="4"/>
  <c r="E128" i="4"/>
  <c r="F10" i="4"/>
  <c r="F14" i="4"/>
  <c r="F15" i="4"/>
  <c r="F29" i="4"/>
  <c r="F33" i="4"/>
  <c r="F34" i="4"/>
  <c r="F40" i="4"/>
  <c r="F44" i="4"/>
  <c r="F45" i="4"/>
  <c r="F60" i="4"/>
  <c r="F64" i="4"/>
  <c r="F65" i="4"/>
  <c r="F70" i="4"/>
  <c r="F74" i="4"/>
  <c r="F75" i="4"/>
  <c r="F81" i="4"/>
  <c r="F85" i="4"/>
  <c r="F86" i="4"/>
  <c r="F92" i="4"/>
  <c r="F96" i="4"/>
  <c r="F97" i="4"/>
  <c r="F112" i="4"/>
  <c r="F116" i="4"/>
  <c r="F117" i="4"/>
  <c r="F106" i="4"/>
  <c r="F102" i="4"/>
  <c r="F107" i="4"/>
  <c r="F126" i="4"/>
  <c r="F122" i="4"/>
  <c r="F127" i="4"/>
  <c r="F20" i="4"/>
  <c r="F24" i="4"/>
  <c r="F25" i="4"/>
  <c r="F50" i="4"/>
  <c r="F54" i="4"/>
  <c r="F55" i="4"/>
  <c r="F128" i="4"/>
  <c r="G10" i="4"/>
  <c r="G14" i="4"/>
  <c r="G15" i="4"/>
  <c r="G29" i="4"/>
  <c r="G33" i="4"/>
  <c r="G34" i="4"/>
  <c r="G40" i="4"/>
  <c r="G44" i="4"/>
  <c r="G45" i="4"/>
  <c r="G60" i="4"/>
  <c r="G64" i="4"/>
  <c r="G65" i="4"/>
  <c r="G70" i="4"/>
  <c r="G74" i="4"/>
  <c r="G75" i="4"/>
  <c r="G81" i="4"/>
  <c r="G85" i="4"/>
  <c r="G86" i="4"/>
  <c r="G92" i="4"/>
  <c r="G96" i="4"/>
  <c r="G97" i="4"/>
  <c r="G112" i="4"/>
  <c r="G116" i="4"/>
  <c r="G117" i="4"/>
  <c r="G106" i="4"/>
  <c r="G102" i="4"/>
  <c r="G107" i="4"/>
  <c r="G126" i="4"/>
  <c r="G122" i="4"/>
  <c r="G127" i="4"/>
  <c r="G20" i="4"/>
  <c r="G24" i="4"/>
  <c r="G25" i="4"/>
  <c r="G50" i="4"/>
  <c r="G54" i="4"/>
  <c r="G55" i="4"/>
  <c r="G128" i="4"/>
  <c r="E129" i="4"/>
  <c r="G129" i="4"/>
  <c r="F129" i="4"/>
  <c r="D129" i="4"/>
</calcChain>
</file>

<file path=xl/sharedStrings.xml><?xml version="1.0" encoding="utf-8"?>
<sst xmlns="http://schemas.openxmlformats.org/spreadsheetml/2006/main" count="183" uniqueCount="63">
  <si>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</si>
  <si>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</si>
  <si>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</si>
  <si>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</si>
  <si>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</si>
  <si>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</si>
  <si>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Чай с сахаром</t>
  </si>
  <si>
    <t>ИТОГО ЗА ЗАВТРАК</t>
  </si>
  <si>
    <t>Свекольник</t>
  </si>
  <si>
    <t>Компот из смеси сухофруктов</t>
  </si>
  <si>
    <t>ИТОГО ЗА ОБЕД</t>
  </si>
  <si>
    <t>ИТОГО ЗА ДЕНЬ:</t>
  </si>
  <si>
    <t>День 2</t>
  </si>
  <si>
    <t>Каша гречневая рассыпчатая</t>
  </si>
  <si>
    <t>День 3</t>
  </si>
  <si>
    <t>Батон нарезной</t>
  </si>
  <si>
    <t>Напиток из шиповника</t>
  </si>
  <si>
    <t>День 4</t>
  </si>
  <si>
    <t>Суп картофельный с макаронными изделиями на курином бульоне</t>
  </si>
  <si>
    <t>День 5</t>
  </si>
  <si>
    <t>День 8</t>
  </si>
  <si>
    <t>День 9</t>
  </si>
  <si>
    <t>Каша из хлопьев овсяных "Геркулес" жидкая</t>
  </si>
  <si>
    <t>День 10</t>
  </si>
  <si>
    <t>Макаронные изделия, запеченные с сыром</t>
  </si>
  <si>
    <t>ИТОГО ЗА ВЕСЬ ПЕРИОД:</t>
  </si>
  <si>
    <t>СРЕДНЕЕ ЗНАЧЕНИЕ ЗА ПЕРИОД: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</si>
  <si>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</si>
  <si>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</si>
  <si>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</si>
  <si>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</si>
  <si>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</si>
  <si>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</si>
  <si>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</si>
  <si>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Каша молочная"Дружба"</t>
  </si>
  <si>
    <t>ООО" БОЛЬШАЯ ПЕРЕМЕНА"</t>
  </si>
  <si>
    <t>Суп картофельный с бобовыми на м/к бульоне</t>
  </si>
  <si>
    <t>Щи из свежей капусты с картофелем на м/к бульоне</t>
  </si>
  <si>
    <t>ОБЕД</t>
  </si>
  <si>
    <t>Суп картофельный с бобовыми на курином бульоне</t>
  </si>
  <si>
    <t>Хлеб пшеничный витаминизированный</t>
  </si>
  <si>
    <t>Каша манная вязкая</t>
  </si>
  <si>
    <t>Чай с лимоном и сахаром</t>
  </si>
  <si>
    <t>Напиток с чёрной смородиной</t>
  </si>
  <si>
    <t>Суп картофельный с рисом на курином бульоне</t>
  </si>
  <si>
    <t>Митбол куриный</t>
  </si>
  <si>
    <t>Борщ с капустой и картофелем на курином бульоне</t>
  </si>
  <si>
    <t>Каша пшённая молочная жидкая</t>
  </si>
  <si>
    <t>102.1</t>
  </si>
  <si>
    <t>Рассольник ленинградский на курином бульоне</t>
  </si>
  <si>
    <t>Омлет с зелёным горошком</t>
  </si>
  <si>
    <t>Щи из свежей капусты с картофелем на курином бульоне</t>
  </si>
  <si>
    <t>Суп-лапша на м/к бульоне</t>
  </si>
  <si>
    <t>от 12 лет и старше дотация</t>
  </si>
  <si>
    <t>Запеканка из творога с ягодным соусом (100/50)</t>
  </si>
  <si>
    <t>Неделя 2 День 7</t>
  </si>
  <si>
    <t xml:space="preserve"> День 6</t>
  </si>
  <si>
    <t>День 11</t>
  </si>
  <si>
    <t>Плов из отварной птицы (150/50)</t>
  </si>
  <si>
    <t>День 12</t>
  </si>
  <si>
    <t>511.2</t>
  </si>
  <si>
    <t>155.3</t>
  </si>
  <si>
    <t>142.1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</si>
</sst>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abSelected="1" topLeftCell="A92" zoomScaleNormal="100" workbookViewId="0">
      <selection activeCell="B119" sqref="B119:H119"/>
    </sheetView>
  </sheetViews>
  <sheetFormatPr defaultRowHeight="12.75" x14ac:dyDescent="0.2"/>
  <cols>
    <col min="1" max="1" width="12" style="9" customWidth="1"/>
    <col min="2" max="2" width="56.85546875" style="6" customWidth="1"/>
    <col min="3" max="3" width="10.7109375" style="12" customWidth="1"/>
    <col min="4" max="4" width="10.85546875" style="21" customWidth="1"/>
    <col min="5" max="5" width="9.42578125" style="21" customWidth="1"/>
    <col min="6" max="6" width="10.85546875" style="21" customWidth="1"/>
    <col min="7" max="7" width="11.42578125" style="21" customWidth="1"/>
    <col min="8" max="8" width="10.7109375" style="28" customWidth="1"/>
  </cols>
  <sheetData>
    <row r="1" spans="1:8" x14ac:dyDescent="0.2">
      <c r="B1" s="35" t="s">
        <v>35</v>
      </c>
    </row>
    <row r="2" spans="1:8" s="1" customFormat="1" ht="25.5" x14ac:dyDescent="0.2">
      <c r="A2" s="7" t="s">
        <v>3</v>
      </c>
      <c r="B2" s="1" t="s">
        <v>53</v>
      </c>
      <c r="C2" s="2"/>
      <c r="D2" s="20"/>
      <c r="E2" s="20"/>
      <c r="F2" s="20"/>
      <c r="G2" s="20"/>
      <c r="H2" s="29"/>
    </row>
    <row r="3" spans="1:8" s="1" customFormat="1" ht="16.5" customHeight="1" x14ac:dyDescent="0.2">
      <c r="A3" s="8"/>
      <c r="C3" s="2"/>
      <c r="D3" s="20"/>
      <c r="E3" s="20"/>
      <c r="F3" s="20"/>
      <c r="G3" s="20"/>
      <c r="H3" s="29"/>
    </row>
    <row r="4" spans="1:8" s="3" customFormat="1" ht="38.25" customHeight="1" x14ac:dyDescent="0.2">
      <c r="A4" s="71" t="s">
        <v>0</v>
      </c>
      <c r="B4" s="54" t="s">
        <v>1</v>
      </c>
      <c r="C4" s="68" t="s">
        <v>2</v>
      </c>
      <c r="D4" s="54" t="s">
        <v>31</v>
      </c>
      <c r="E4" s="54"/>
      <c r="F4" s="54"/>
      <c r="G4" s="54" t="s">
        <v>27</v>
      </c>
      <c r="H4" s="48" t="s">
        <v>32</v>
      </c>
    </row>
    <row r="5" spans="1:8" s="4" customFormat="1" ht="13.5" customHeight="1" x14ac:dyDescent="0.2">
      <c r="A5" s="71"/>
      <c r="B5" s="54"/>
      <c r="C5" s="68"/>
      <c r="D5" s="17" t="s">
        <v>28</v>
      </c>
      <c r="E5" s="17" t="s">
        <v>29</v>
      </c>
      <c r="F5" s="17" t="s">
        <v>30</v>
      </c>
      <c r="G5" s="54"/>
      <c r="H5" s="48"/>
    </row>
    <row r="6" spans="1:8" s="5" customFormat="1" ht="12.75" customHeight="1" x14ac:dyDescent="0.2">
      <c r="A6" s="49" t="s">
        <v>4</v>
      </c>
      <c r="B6" s="49"/>
      <c r="C6" s="49"/>
      <c r="D6" s="49"/>
      <c r="E6" s="49"/>
      <c r="F6" s="49"/>
      <c r="G6" s="49"/>
      <c r="H6" s="49"/>
    </row>
    <row r="7" spans="1:8" ht="12.75" customHeight="1" x14ac:dyDescent="0.2">
      <c r="A7" s="60" t="s">
        <v>5</v>
      </c>
      <c r="B7" s="18" t="s">
        <v>34</v>
      </c>
      <c r="C7" s="19">
        <v>200</v>
      </c>
      <c r="D7" s="22">
        <v>9.27</v>
      </c>
      <c r="E7" s="22">
        <v>4.7699999999999996</v>
      </c>
      <c r="F7" s="22">
        <v>21.36</v>
      </c>
      <c r="G7" s="22">
        <v>185.3</v>
      </c>
      <c r="H7" s="26">
        <v>260</v>
      </c>
    </row>
    <row r="8" spans="1:8" x14ac:dyDescent="0.2">
      <c r="A8" s="61"/>
      <c r="B8" s="15" t="s">
        <v>15</v>
      </c>
      <c r="C8" s="16">
        <v>40</v>
      </c>
      <c r="D8" s="22">
        <v>3</v>
      </c>
      <c r="E8" s="22">
        <v>1</v>
      </c>
      <c r="F8" s="22">
        <v>20.8</v>
      </c>
      <c r="G8" s="22">
        <v>108</v>
      </c>
      <c r="H8" s="26" t="s">
        <v>33</v>
      </c>
    </row>
    <row r="9" spans="1:8" x14ac:dyDescent="0.2">
      <c r="A9" s="61"/>
      <c r="B9" s="15" t="s">
        <v>6</v>
      </c>
      <c r="C9" s="16">
        <v>200</v>
      </c>
      <c r="D9" s="22">
        <v>0.2</v>
      </c>
      <c r="E9" s="22">
        <v>0.06</v>
      </c>
      <c r="F9" s="22">
        <v>7.06</v>
      </c>
      <c r="G9" s="22">
        <v>28.04</v>
      </c>
      <c r="H9" s="26">
        <v>143</v>
      </c>
    </row>
    <row r="10" spans="1:8" s="5" customFormat="1" x14ac:dyDescent="0.2">
      <c r="A10" s="55" t="s">
        <v>7</v>
      </c>
      <c r="B10" s="56"/>
      <c r="C10" s="10">
        <f>SUM(C7:C9)</f>
        <v>440</v>
      </c>
      <c r="D10" s="10">
        <f>SUM(D7:D9)</f>
        <v>12.469999999999999</v>
      </c>
      <c r="E10" s="10">
        <f>SUM(E7:E9)</f>
        <v>5.8299999999999992</v>
      </c>
      <c r="F10" s="10">
        <f>SUM(F7:F9)</f>
        <v>49.22</v>
      </c>
      <c r="G10" s="10">
        <f>SUM(G7:G9)</f>
        <v>321.34000000000003</v>
      </c>
      <c r="H10" s="27"/>
    </row>
    <row r="11" spans="1:8" x14ac:dyDescent="0.2">
      <c r="A11" s="62" t="s">
        <v>38</v>
      </c>
      <c r="B11" s="15" t="s">
        <v>39</v>
      </c>
      <c r="C11" s="16">
        <v>200</v>
      </c>
      <c r="D11" s="22">
        <v>2.2000000000000002</v>
      </c>
      <c r="E11" s="22">
        <v>4.5999999999999996</v>
      </c>
      <c r="F11" s="22">
        <v>15.62</v>
      </c>
      <c r="G11" s="22">
        <v>122.12</v>
      </c>
      <c r="H11" s="26" t="s">
        <v>48</v>
      </c>
    </row>
    <row r="12" spans="1:8" x14ac:dyDescent="0.2">
      <c r="A12" s="62"/>
      <c r="B12" s="15" t="s">
        <v>9</v>
      </c>
      <c r="C12" s="16">
        <v>200</v>
      </c>
      <c r="D12" s="22">
        <v>0.08</v>
      </c>
      <c r="E12" s="22">
        <v>0</v>
      </c>
      <c r="F12" s="22">
        <v>10.62</v>
      </c>
      <c r="G12" s="22">
        <v>40.44</v>
      </c>
      <c r="H12" s="26">
        <v>508</v>
      </c>
    </row>
    <row r="13" spans="1:8" x14ac:dyDescent="0.2">
      <c r="A13" s="62"/>
      <c r="B13" s="15" t="s">
        <v>40</v>
      </c>
      <c r="C13" s="16">
        <v>30</v>
      </c>
      <c r="D13" s="22">
        <v>1.98</v>
      </c>
      <c r="E13" s="22">
        <v>0.27</v>
      </c>
      <c r="F13" s="22">
        <v>11.4</v>
      </c>
      <c r="G13" s="22">
        <v>59.7</v>
      </c>
      <c r="H13" s="26" t="s">
        <v>33</v>
      </c>
    </row>
    <row r="14" spans="1:8" s="5" customFormat="1" x14ac:dyDescent="0.2">
      <c r="A14" s="55" t="s">
        <v>10</v>
      </c>
      <c r="B14" s="56"/>
      <c r="C14" s="10">
        <f>SUM(C11:C13)</f>
        <v>430</v>
      </c>
      <c r="D14" s="23">
        <f>SUM(D11:D13)</f>
        <v>4.26</v>
      </c>
      <c r="E14" s="23">
        <f>SUM(E11:E13)</f>
        <v>4.8699999999999992</v>
      </c>
      <c r="F14" s="23">
        <f>SUM(F11:F13)</f>
        <v>37.64</v>
      </c>
      <c r="G14" s="23">
        <f>SUM(G11:G13)</f>
        <v>222.26</v>
      </c>
      <c r="H14" s="27"/>
    </row>
    <row r="15" spans="1:8" s="5" customFormat="1" ht="13.5" thickBot="1" x14ac:dyDescent="0.25">
      <c r="A15" s="57" t="s">
        <v>11</v>
      </c>
      <c r="B15" s="58"/>
      <c r="C15" s="42">
        <f>C14+C10</f>
        <v>870</v>
      </c>
      <c r="D15" s="25">
        <f>D14+D10</f>
        <v>16.729999999999997</v>
      </c>
      <c r="E15" s="25">
        <f t="shared" ref="E15:G15" si="0">E14+E10</f>
        <v>10.7</v>
      </c>
      <c r="F15" s="25">
        <f t="shared" si="0"/>
        <v>86.86</v>
      </c>
      <c r="G15" s="25">
        <f t="shared" si="0"/>
        <v>543.6</v>
      </c>
      <c r="H15" s="30"/>
    </row>
    <row r="16" spans="1:8" s="5" customFormat="1" x14ac:dyDescent="0.2">
      <c r="A16" s="50" t="s">
        <v>12</v>
      </c>
      <c r="B16" s="51"/>
      <c r="C16" s="51"/>
      <c r="D16" s="51"/>
      <c r="E16" s="51"/>
      <c r="F16" s="51"/>
      <c r="G16" s="51"/>
      <c r="H16" s="52"/>
    </row>
    <row r="17" spans="1:8" x14ac:dyDescent="0.2">
      <c r="A17" s="69" t="s">
        <v>5</v>
      </c>
      <c r="B17" s="15" t="s">
        <v>41</v>
      </c>
      <c r="C17" s="16">
        <v>200</v>
      </c>
      <c r="D17" s="22">
        <v>9.5399999999999991</v>
      </c>
      <c r="E17" s="22">
        <v>11.72</v>
      </c>
      <c r="F17" s="22">
        <v>24.1</v>
      </c>
      <c r="G17" s="22">
        <v>251.31</v>
      </c>
      <c r="H17" s="26">
        <v>250</v>
      </c>
    </row>
    <row r="18" spans="1:8" x14ac:dyDescent="0.2">
      <c r="A18" s="70"/>
      <c r="B18" s="15" t="s">
        <v>15</v>
      </c>
      <c r="C18" s="16">
        <v>40</v>
      </c>
      <c r="D18" s="22">
        <v>3</v>
      </c>
      <c r="E18" s="22">
        <v>1</v>
      </c>
      <c r="F18" s="22">
        <v>20.8</v>
      </c>
      <c r="G18" s="22">
        <v>108</v>
      </c>
      <c r="H18" s="26" t="s">
        <v>33</v>
      </c>
    </row>
    <row r="19" spans="1:8" x14ac:dyDescent="0.2">
      <c r="A19" s="70"/>
      <c r="B19" s="15" t="s">
        <v>42</v>
      </c>
      <c r="C19" s="16">
        <v>200</v>
      </c>
      <c r="D19" s="22">
        <v>0.24</v>
      </c>
      <c r="E19" s="22">
        <v>0</v>
      </c>
      <c r="F19" s="22">
        <v>7.14</v>
      </c>
      <c r="G19" s="22">
        <v>29.8</v>
      </c>
      <c r="H19" s="26">
        <v>144</v>
      </c>
    </row>
    <row r="20" spans="1:8" s="5" customFormat="1" x14ac:dyDescent="0.2">
      <c r="A20" s="55" t="s">
        <v>7</v>
      </c>
      <c r="B20" s="56"/>
      <c r="C20" s="10">
        <f>SUM(C17:C19)</f>
        <v>440</v>
      </c>
      <c r="D20" s="42">
        <f>SUM(D17:D19)</f>
        <v>12.78</v>
      </c>
      <c r="E20" s="42">
        <f>SUM(E17:E19)</f>
        <v>12.72</v>
      </c>
      <c r="F20" s="42">
        <f>SUM(F17:F19)</f>
        <v>52.040000000000006</v>
      </c>
      <c r="G20" s="42">
        <f>SUM(G17:G19)</f>
        <v>389.11</v>
      </c>
      <c r="H20" s="42"/>
    </row>
    <row r="21" spans="1:8" x14ac:dyDescent="0.2">
      <c r="A21" s="62" t="s">
        <v>38</v>
      </c>
      <c r="B21" s="15" t="s">
        <v>8</v>
      </c>
      <c r="C21" s="16">
        <v>200</v>
      </c>
      <c r="D21" s="22">
        <v>1.8</v>
      </c>
      <c r="E21" s="22">
        <v>2.88</v>
      </c>
      <c r="F21" s="22">
        <v>13.54</v>
      </c>
      <c r="G21" s="22">
        <v>92.3</v>
      </c>
      <c r="H21" s="26">
        <v>131</v>
      </c>
    </row>
    <row r="22" spans="1:8" x14ac:dyDescent="0.2">
      <c r="A22" s="62"/>
      <c r="B22" s="15" t="s">
        <v>43</v>
      </c>
      <c r="C22" s="16">
        <v>200</v>
      </c>
      <c r="D22" s="22">
        <v>0.14000000000000001</v>
      </c>
      <c r="E22" s="22">
        <v>0.06</v>
      </c>
      <c r="F22" s="22">
        <v>8</v>
      </c>
      <c r="G22" s="22">
        <v>32.700000000000003</v>
      </c>
      <c r="H22" s="26" t="s">
        <v>60</v>
      </c>
    </row>
    <row r="23" spans="1:8" x14ac:dyDescent="0.2">
      <c r="A23" s="62"/>
      <c r="B23" s="15" t="s">
        <v>40</v>
      </c>
      <c r="C23" s="16">
        <v>30</v>
      </c>
      <c r="D23" s="22">
        <v>1.98</v>
      </c>
      <c r="E23" s="22">
        <v>0.27</v>
      </c>
      <c r="F23" s="22">
        <v>11.4</v>
      </c>
      <c r="G23" s="22">
        <v>59.7</v>
      </c>
      <c r="H23" s="26" t="s">
        <v>33</v>
      </c>
    </row>
    <row r="24" spans="1:8" s="5" customFormat="1" x14ac:dyDescent="0.2">
      <c r="A24" s="55" t="s">
        <v>10</v>
      </c>
      <c r="B24" s="56"/>
      <c r="C24" s="10">
        <f>SUM(C21:C23)</f>
        <v>430</v>
      </c>
      <c r="D24" s="43">
        <f>SUM(D21:D23)</f>
        <v>3.92</v>
      </c>
      <c r="E24" s="43">
        <f>SUM(E21:E23)</f>
        <v>3.21</v>
      </c>
      <c r="F24" s="43">
        <f>SUM(F21:F23)</f>
        <v>32.94</v>
      </c>
      <c r="G24" s="43">
        <f>SUM(G21:G23)</f>
        <v>184.7</v>
      </c>
      <c r="H24" s="27"/>
    </row>
    <row r="25" spans="1:8" s="5" customFormat="1" ht="13.5" thickBot="1" x14ac:dyDescent="0.25">
      <c r="A25" s="57" t="s">
        <v>11</v>
      </c>
      <c r="B25" s="58"/>
      <c r="C25" s="11">
        <f>C20+C24</f>
        <v>870</v>
      </c>
      <c r="D25" s="11">
        <f t="shared" ref="D25:G25" si="1">D20+D24</f>
        <v>16.7</v>
      </c>
      <c r="E25" s="11">
        <f t="shared" si="1"/>
        <v>15.93</v>
      </c>
      <c r="F25" s="11">
        <f t="shared" si="1"/>
        <v>84.98</v>
      </c>
      <c r="G25" s="11">
        <f t="shared" si="1"/>
        <v>573.80999999999995</v>
      </c>
      <c r="H25" s="30"/>
    </row>
    <row r="26" spans="1:8" s="5" customFormat="1" x14ac:dyDescent="0.2">
      <c r="A26" s="53" t="s">
        <v>14</v>
      </c>
      <c r="B26" s="53"/>
      <c r="C26" s="53"/>
      <c r="D26" s="53"/>
      <c r="E26" s="53"/>
      <c r="F26" s="53"/>
      <c r="G26" s="53"/>
      <c r="H26" s="53"/>
    </row>
    <row r="27" spans="1:8" x14ac:dyDescent="0.2">
      <c r="A27" s="72" t="s">
        <v>5</v>
      </c>
      <c r="B27" s="24" t="s">
        <v>54</v>
      </c>
      <c r="C27" s="16">
        <v>150</v>
      </c>
      <c r="D27" s="22">
        <v>11.41</v>
      </c>
      <c r="E27" s="22">
        <v>11.04</v>
      </c>
      <c r="F27" s="22">
        <v>34.770000000000003</v>
      </c>
      <c r="G27" s="22">
        <v>263.68</v>
      </c>
      <c r="H27" s="26">
        <v>117</v>
      </c>
    </row>
    <row r="28" spans="1:8" x14ac:dyDescent="0.2">
      <c r="A28" s="73"/>
      <c r="B28" s="15" t="s">
        <v>6</v>
      </c>
      <c r="C28" s="16">
        <v>200</v>
      </c>
      <c r="D28" s="22">
        <v>0.2</v>
      </c>
      <c r="E28" s="22">
        <v>0.06</v>
      </c>
      <c r="F28" s="22">
        <v>7.06</v>
      </c>
      <c r="G28" s="22">
        <v>28.04</v>
      </c>
      <c r="H28" s="26">
        <v>143</v>
      </c>
    </row>
    <row r="29" spans="1:8" s="5" customFormat="1" x14ac:dyDescent="0.2">
      <c r="A29" s="56" t="s">
        <v>7</v>
      </c>
      <c r="B29" s="56"/>
      <c r="C29" s="10">
        <f>SUM(C27:C28)</f>
        <v>350</v>
      </c>
      <c r="D29" s="42">
        <f>SUM(D27:D28)</f>
        <v>11.61</v>
      </c>
      <c r="E29" s="42">
        <f>SUM(E27:E28)</f>
        <v>11.1</v>
      </c>
      <c r="F29" s="42">
        <f>SUM(F27:F28)</f>
        <v>41.830000000000005</v>
      </c>
      <c r="G29" s="42">
        <f>SUM(G27:G28)</f>
        <v>291.72000000000003</v>
      </c>
      <c r="H29" s="27"/>
    </row>
    <row r="30" spans="1:8" x14ac:dyDescent="0.2">
      <c r="A30" s="62" t="s">
        <v>38</v>
      </c>
      <c r="B30" s="15" t="s">
        <v>44</v>
      </c>
      <c r="C30" s="16">
        <v>200</v>
      </c>
      <c r="D30" s="22">
        <v>2.58</v>
      </c>
      <c r="E30" s="22">
        <v>4.6399999999999997</v>
      </c>
      <c r="F30" s="22">
        <v>15.2</v>
      </c>
      <c r="G30" s="22">
        <v>113.28</v>
      </c>
      <c r="H30" s="26" t="s">
        <v>61</v>
      </c>
    </row>
    <row r="31" spans="1:8" x14ac:dyDescent="0.2">
      <c r="A31" s="62"/>
      <c r="B31" s="15" t="s">
        <v>9</v>
      </c>
      <c r="C31" s="16">
        <v>200</v>
      </c>
      <c r="D31" s="22">
        <v>0.08</v>
      </c>
      <c r="E31" s="22">
        <v>0</v>
      </c>
      <c r="F31" s="22">
        <v>10.62</v>
      </c>
      <c r="G31" s="22">
        <v>40.44</v>
      </c>
      <c r="H31" s="26">
        <v>508</v>
      </c>
    </row>
    <row r="32" spans="1:8" x14ac:dyDescent="0.2">
      <c r="A32" s="62"/>
      <c r="B32" s="15" t="s">
        <v>40</v>
      </c>
      <c r="C32" s="16">
        <v>30</v>
      </c>
      <c r="D32" s="22">
        <v>1.98</v>
      </c>
      <c r="E32" s="22">
        <v>0.27</v>
      </c>
      <c r="F32" s="22">
        <v>11.4</v>
      </c>
      <c r="G32" s="22">
        <v>59.7</v>
      </c>
      <c r="H32" s="26" t="s">
        <v>33</v>
      </c>
    </row>
    <row r="33" spans="1:8" s="5" customFormat="1" x14ac:dyDescent="0.2">
      <c r="A33" s="56" t="s">
        <v>10</v>
      </c>
      <c r="B33" s="56"/>
      <c r="C33" s="10">
        <f>SUM(C30:C32)</f>
        <v>430</v>
      </c>
      <c r="D33" s="43">
        <f>SUM(D30:D32)</f>
        <v>4.6400000000000006</v>
      </c>
      <c r="E33" s="43">
        <f>SUM(E30:E32)</f>
        <v>4.91</v>
      </c>
      <c r="F33" s="43">
        <f>SUM(F30:F32)</f>
        <v>37.22</v>
      </c>
      <c r="G33" s="43">
        <f>SUM(G30:G32)</f>
        <v>213.42000000000002</v>
      </c>
      <c r="H33" s="27"/>
    </row>
    <row r="34" spans="1:8" s="5" customFormat="1" ht="13.5" thickBot="1" x14ac:dyDescent="0.25">
      <c r="A34" s="58" t="s">
        <v>11</v>
      </c>
      <c r="B34" s="58"/>
      <c r="C34" s="11">
        <f>C29+C33</f>
        <v>780</v>
      </c>
      <c r="D34" s="11">
        <f t="shared" ref="D34:G34" si="2">D29+D33</f>
        <v>16.25</v>
      </c>
      <c r="E34" s="11">
        <f t="shared" si="2"/>
        <v>16.009999999999998</v>
      </c>
      <c r="F34" s="11">
        <f t="shared" si="2"/>
        <v>79.050000000000011</v>
      </c>
      <c r="G34" s="11">
        <f t="shared" si="2"/>
        <v>505.14000000000004</v>
      </c>
      <c r="H34" s="30"/>
    </row>
    <row r="35" spans="1:8" s="5" customFormat="1" x14ac:dyDescent="0.2">
      <c r="A35" s="53" t="s">
        <v>17</v>
      </c>
      <c r="B35" s="53"/>
      <c r="C35" s="53"/>
      <c r="D35" s="53"/>
      <c r="E35" s="53"/>
      <c r="F35" s="53"/>
      <c r="G35" s="53"/>
      <c r="H35" s="53"/>
    </row>
    <row r="36" spans="1:8" x14ac:dyDescent="0.2">
      <c r="A36" s="73" t="s">
        <v>5</v>
      </c>
      <c r="B36" s="15" t="s">
        <v>45</v>
      </c>
      <c r="C36" s="16">
        <v>90</v>
      </c>
      <c r="D36" s="22">
        <v>11.4</v>
      </c>
      <c r="E36" s="22">
        <v>14.94</v>
      </c>
      <c r="F36" s="22">
        <v>19.899999999999999</v>
      </c>
      <c r="G36" s="22">
        <v>262.60000000000002</v>
      </c>
      <c r="H36" s="26">
        <v>412</v>
      </c>
    </row>
    <row r="37" spans="1:8" x14ac:dyDescent="0.2">
      <c r="A37" s="73"/>
      <c r="B37" s="15" t="s">
        <v>13</v>
      </c>
      <c r="C37" s="16">
        <v>150</v>
      </c>
      <c r="D37" s="22">
        <v>5.64</v>
      </c>
      <c r="E37" s="22">
        <v>3.91</v>
      </c>
      <c r="F37" s="22">
        <v>38.85</v>
      </c>
      <c r="G37" s="22">
        <v>225.67</v>
      </c>
      <c r="H37" s="26">
        <v>237</v>
      </c>
    </row>
    <row r="38" spans="1:8" x14ac:dyDescent="0.2">
      <c r="A38" s="73"/>
      <c r="B38" s="15" t="s">
        <v>6</v>
      </c>
      <c r="C38" s="16">
        <v>200</v>
      </c>
      <c r="D38" s="22">
        <v>0.2</v>
      </c>
      <c r="E38" s="22">
        <v>0.06</v>
      </c>
      <c r="F38" s="22">
        <v>7.06</v>
      </c>
      <c r="G38" s="22">
        <v>28.04</v>
      </c>
      <c r="H38" s="26">
        <v>143</v>
      </c>
    </row>
    <row r="39" spans="1:8" x14ac:dyDescent="0.2">
      <c r="A39" s="73"/>
      <c r="B39" s="15" t="s">
        <v>40</v>
      </c>
      <c r="C39" s="16">
        <v>15</v>
      </c>
      <c r="D39" s="22">
        <v>1.05</v>
      </c>
      <c r="E39" s="22">
        <v>0.15</v>
      </c>
      <c r="F39" s="22">
        <v>6.9</v>
      </c>
      <c r="G39" s="22">
        <v>33</v>
      </c>
      <c r="H39" s="26" t="s">
        <v>33</v>
      </c>
    </row>
    <row r="40" spans="1:8" s="5" customFormat="1" x14ac:dyDescent="0.2">
      <c r="A40" s="56" t="s">
        <v>7</v>
      </c>
      <c r="B40" s="56"/>
      <c r="C40" s="10">
        <f>SUM(C36:C39)</f>
        <v>455</v>
      </c>
      <c r="D40" s="42">
        <f>SUM(D36:D39)</f>
        <v>18.29</v>
      </c>
      <c r="E40" s="42">
        <f>SUM(E36:E39)</f>
        <v>19.059999999999999</v>
      </c>
      <c r="F40" s="42">
        <f>SUM(F36:F39)</f>
        <v>72.710000000000008</v>
      </c>
      <c r="G40" s="42">
        <f>SUM(G36:G39)</f>
        <v>549.30999999999995</v>
      </c>
      <c r="H40" s="27"/>
    </row>
    <row r="41" spans="1:8" ht="25.5" x14ac:dyDescent="0.2">
      <c r="A41" s="62" t="s">
        <v>38</v>
      </c>
      <c r="B41" s="15" t="s">
        <v>18</v>
      </c>
      <c r="C41" s="16">
        <v>200</v>
      </c>
      <c r="D41" s="22">
        <v>3.42</v>
      </c>
      <c r="E41" s="22">
        <v>2.58</v>
      </c>
      <c r="F41" s="22">
        <v>20.04</v>
      </c>
      <c r="G41" s="22">
        <v>152.36000000000001</v>
      </c>
      <c r="H41" s="26">
        <v>147</v>
      </c>
    </row>
    <row r="42" spans="1:8" x14ac:dyDescent="0.2">
      <c r="A42" s="62"/>
      <c r="B42" s="15" t="s">
        <v>9</v>
      </c>
      <c r="C42" s="16">
        <v>200</v>
      </c>
      <c r="D42" s="22">
        <v>0.08</v>
      </c>
      <c r="E42" s="22">
        <v>0</v>
      </c>
      <c r="F42" s="22">
        <v>10.62</v>
      </c>
      <c r="G42" s="22">
        <v>40.44</v>
      </c>
      <c r="H42" s="26">
        <v>508</v>
      </c>
    </row>
    <row r="43" spans="1:8" x14ac:dyDescent="0.2">
      <c r="A43" s="62"/>
      <c r="B43" s="15" t="s">
        <v>40</v>
      </c>
      <c r="C43" s="16">
        <v>30</v>
      </c>
      <c r="D43" s="22">
        <v>1.98</v>
      </c>
      <c r="E43" s="22">
        <v>0.27</v>
      </c>
      <c r="F43" s="22">
        <v>11.4</v>
      </c>
      <c r="G43" s="22">
        <v>59.7</v>
      </c>
      <c r="H43" s="26" t="s">
        <v>33</v>
      </c>
    </row>
    <row r="44" spans="1:8" s="5" customFormat="1" x14ac:dyDescent="0.2">
      <c r="A44" s="56" t="s">
        <v>10</v>
      </c>
      <c r="B44" s="56"/>
      <c r="C44" s="10">
        <f>SUM(C41:C43)</f>
        <v>430</v>
      </c>
      <c r="D44" s="43">
        <f>SUM(D41:D43)</f>
        <v>5.48</v>
      </c>
      <c r="E44" s="43">
        <f>SUM(E41:E43)</f>
        <v>2.85</v>
      </c>
      <c r="F44" s="43">
        <f>SUM(F41:F43)</f>
        <v>42.059999999999995</v>
      </c>
      <c r="G44" s="43">
        <f>SUM(G41:G43)</f>
        <v>252.5</v>
      </c>
      <c r="H44" s="27"/>
    </row>
    <row r="45" spans="1:8" s="5" customFormat="1" ht="13.5" thickBot="1" x14ac:dyDescent="0.25">
      <c r="A45" s="58" t="s">
        <v>11</v>
      </c>
      <c r="B45" s="58"/>
      <c r="C45" s="11">
        <f>C40+C44</f>
        <v>885</v>
      </c>
      <c r="D45" s="11">
        <f t="shared" ref="D45:G45" si="3">D40+D44</f>
        <v>23.77</v>
      </c>
      <c r="E45" s="11">
        <f t="shared" si="3"/>
        <v>21.91</v>
      </c>
      <c r="F45" s="11">
        <f t="shared" si="3"/>
        <v>114.77000000000001</v>
      </c>
      <c r="G45" s="11">
        <f t="shared" si="3"/>
        <v>801.81</v>
      </c>
      <c r="H45" s="30"/>
    </row>
    <row r="46" spans="1:8" s="5" customFormat="1" x14ac:dyDescent="0.2">
      <c r="A46" s="63" t="s">
        <v>19</v>
      </c>
      <c r="B46" s="64"/>
      <c r="C46" s="64"/>
      <c r="D46" s="64"/>
      <c r="E46" s="64"/>
      <c r="F46" s="64"/>
      <c r="G46" s="64"/>
      <c r="H46" s="65"/>
    </row>
    <row r="47" spans="1:8" x14ac:dyDescent="0.2">
      <c r="A47" s="56" t="s">
        <v>5</v>
      </c>
      <c r="B47" s="15" t="s">
        <v>24</v>
      </c>
      <c r="C47" s="16">
        <v>150</v>
      </c>
      <c r="D47" s="22">
        <v>8.77</v>
      </c>
      <c r="E47" s="22">
        <v>11.36</v>
      </c>
      <c r="F47" s="22">
        <v>23.53</v>
      </c>
      <c r="G47" s="22">
        <v>188.52</v>
      </c>
      <c r="H47" s="26">
        <v>296</v>
      </c>
    </row>
    <row r="48" spans="1:8" x14ac:dyDescent="0.2">
      <c r="A48" s="56"/>
      <c r="B48" s="15" t="s">
        <v>42</v>
      </c>
      <c r="C48" s="16">
        <v>200</v>
      </c>
      <c r="D48" s="22">
        <v>0.24</v>
      </c>
      <c r="E48" s="22">
        <v>0</v>
      </c>
      <c r="F48" s="22">
        <v>7.14</v>
      </c>
      <c r="G48" s="22">
        <v>29.8</v>
      </c>
      <c r="H48" s="26">
        <v>144</v>
      </c>
    </row>
    <row r="49" spans="1:8" x14ac:dyDescent="0.2">
      <c r="A49" s="56"/>
      <c r="B49" s="15"/>
      <c r="C49" s="16"/>
      <c r="D49" s="22"/>
      <c r="E49" s="22"/>
      <c r="F49" s="22"/>
      <c r="G49" s="22"/>
      <c r="H49" s="26"/>
    </row>
    <row r="50" spans="1:8" s="5" customFormat="1" x14ac:dyDescent="0.2">
      <c r="A50" s="56" t="s">
        <v>7</v>
      </c>
      <c r="B50" s="56"/>
      <c r="C50" s="10">
        <f>SUM(C47:C49)</f>
        <v>350</v>
      </c>
      <c r="D50" s="23">
        <f>SUM(D47:D49)</f>
        <v>9.01</v>
      </c>
      <c r="E50" s="23">
        <f>SUM(E47:E49)</f>
        <v>11.36</v>
      </c>
      <c r="F50" s="23">
        <f>SUM(F47:F49)</f>
        <v>30.67</v>
      </c>
      <c r="G50" s="23">
        <f>SUM(G47:G49)</f>
        <v>218.32000000000002</v>
      </c>
      <c r="H50" s="27"/>
    </row>
    <row r="51" spans="1:8" x14ac:dyDescent="0.2">
      <c r="A51" s="62" t="s">
        <v>38</v>
      </c>
      <c r="B51" s="24" t="s">
        <v>37</v>
      </c>
      <c r="C51" s="44">
        <v>200</v>
      </c>
      <c r="D51" s="22">
        <v>2.1</v>
      </c>
      <c r="E51" s="22">
        <v>4.68</v>
      </c>
      <c r="F51" s="22">
        <v>7.56</v>
      </c>
      <c r="G51" s="22">
        <v>81.459999999999994</v>
      </c>
      <c r="H51" s="26" t="s">
        <v>62</v>
      </c>
    </row>
    <row r="52" spans="1:8" x14ac:dyDescent="0.2">
      <c r="A52" s="62"/>
      <c r="B52" s="15" t="s">
        <v>16</v>
      </c>
      <c r="C52" s="16">
        <v>200</v>
      </c>
      <c r="D52" s="22">
        <v>0.32</v>
      </c>
      <c r="E52" s="22">
        <v>0.14000000000000001</v>
      </c>
      <c r="F52" s="22">
        <v>11.46</v>
      </c>
      <c r="G52" s="22">
        <v>48.32</v>
      </c>
      <c r="H52" s="26">
        <v>519</v>
      </c>
    </row>
    <row r="53" spans="1:8" x14ac:dyDescent="0.2">
      <c r="A53" s="62"/>
      <c r="B53" s="15" t="s">
        <v>40</v>
      </c>
      <c r="C53" s="16">
        <v>30</v>
      </c>
      <c r="D53" s="22">
        <v>1.98</v>
      </c>
      <c r="E53" s="22">
        <v>0.27</v>
      </c>
      <c r="F53" s="22">
        <v>11.4</v>
      </c>
      <c r="G53" s="22">
        <v>59.7</v>
      </c>
      <c r="H53" s="26" t="s">
        <v>33</v>
      </c>
    </row>
    <row r="54" spans="1:8" s="5" customFormat="1" x14ac:dyDescent="0.2">
      <c r="A54" s="56" t="s">
        <v>10</v>
      </c>
      <c r="B54" s="56"/>
      <c r="C54" s="10">
        <f>SUM(C51:C53)</f>
        <v>430</v>
      </c>
      <c r="D54" s="42">
        <f>SUM(D51:D53)</f>
        <v>4.4000000000000004</v>
      </c>
      <c r="E54" s="42">
        <f>SUM(E51:E53)</f>
        <v>5.09</v>
      </c>
      <c r="F54" s="42">
        <f>SUM(F51:F53)</f>
        <v>30.42</v>
      </c>
      <c r="G54" s="42">
        <f>SUM(G51:G53)</f>
        <v>189.48000000000002</v>
      </c>
      <c r="H54" s="27"/>
    </row>
    <row r="55" spans="1:8" s="5" customFormat="1" ht="13.5" thickBot="1" x14ac:dyDescent="0.25">
      <c r="A55" s="58" t="s">
        <v>11</v>
      </c>
      <c r="B55" s="58"/>
      <c r="C55" s="11">
        <f>C50+C54</f>
        <v>780</v>
      </c>
      <c r="D55" s="11">
        <f t="shared" ref="D55:G55" si="4">D50+D54</f>
        <v>13.41</v>
      </c>
      <c r="E55" s="11">
        <f t="shared" si="4"/>
        <v>16.45</v>
      </c>
      <c r="F55" s="11">
        <f t="shared" si="4"/>
        <v>61.09</v>
      </c>
      <c r="G55" s="11">
        <f t="shared" si="4"/>
        <v>407.80000000000007</v>
      </c>
      <c r="H55" s="30"/>
    </row>
    <row r="56" spans="1:8" s="5" customFormat="1" x14ac:dyDescent="0.2">
      <c r="A56" s="49" t="s">
        <v>56</v>
      </c>
      <c r="B56" s="49"/>
      <c r="C56" s="49"/>
      <c r="D56" s="49"/>
      <c r="E56" s="49"/>
      <c r="F56" s="49"/>
      <c r="G56" s="49"/>
      <c r="H56" s="49"/>
    </row>
    <row r="57" spans="1:8" s="5" customFormat="1" x14ac:dyDescent="0.2">
      <c r="A57" s="60" t="s">
        <v>5</v>
      </c>
      <c r="B57" s="18" t="s">
        <v>34</v>
      </c>
      <c r="C57" s="19">
        <v>200</v>
      </c>
      <c r="D57" s="22">
        <v>9.27</v>
      </c>
      <c r="E57" s="22">
        <v>4.7699999999999996</v>
      </c>
      <c r="F57" s="22">
        <v>21.36</v>
      </c>
      <c r="G57" s="22">
        <v>185.3</v>
      </c>
      <c r="H57" s="26">
        <v>260</v>
      </c>
    </row>
    <row r="58" spans="1:8" s="5" customFormat="1" x14ac:dyDescent="0.2">
      <c r="A58" s="61"/>
      <c r="B58" s="15" t="s">
        <v>15</v>
      </c>
      <c r="C58" s="16">
        <v>40</v>
      </c>
      <c r="D58" s="22">
        <v>3</v>
      </c>
      <c r="E58" s="22">
        <v>1</v>
      </c>
      <c r="F58" s="22">
        <v>20.8</v>
      </c>
      <c r="G58" s="22">
        <v>108</v>
      </c>
      <c r="H58" s="26" t="s">
        <v>33</v>
      </c>
    </row>
    <row r="59" spans="1:8" s="5" customFormat="1" x14ac:dyDescent="0.2">
      <c r="A59" s="61"/>
      <c r="B59" s="15" t="s">
        <v>6</v>
      </c>
      <c r="C59" s="16">
        <v>200</v>
      </c>
      <c r="D59" s="22">
        <v>0.2</v>
      </c>
      <c r="E59" s="22">
        <v>0.06</v>
      </c>
      <c r="F59" s="22">
        <v>7.06</v>
      </c>
      <c r="G59" s="22">
        <v>28.04</v>
      </c>
      <c r="H59" s="26">
        <v>143</v>
      </c>
    </row>
    <row r="60" spans="1:8" s="5" customFormat="1" x14ac:dyDescent="0.2">
      <c r="A60" s="55" t="s">
        <v>7</v>
      </c>
      <c r="B60" s="56"/>
      <c r="C60" s="46">
        <f>SUM(C57:C59)</f>
        <v>440</v>
      </c>
      <c r="D60" s="46">
        <f>SUM(D57:D59)</f>
        <v>12.469999999999999</v>
      </c>
      <c r="E60" s="46">
        <f>SUM(E57:E59)</f>
        <v>5.8299999999999992</v>
      </c>
      <c r="F60" s="46">
        <f>SUM(F57:F59)</f>
        <v>49.22</v>
      </c>
      <c r="G60" s="46">
        <f>SUM(G57:G59)</f>
        <v>321.34000000000003</v>
      </c>
      <c r="H60" s="27"/>
    </row>
    <row r="61" spans="1:8" s="5" customFormat="1" x14ac:dyDescent="0.2">
      <c r="A61" s="62" t="s">
        <v>38</v>
      </c>
      <c r="B61" s="36" t="s">
        <v>52</v>
      </c>
      <c r="C61" s="37">
        <v>200</v>
      </c>
      <c r="D61" s="22">
        <v>2.52</v>
      </c>
      <c r="E61" s="22">
        <v>5.38</v>
      </c>
      <c r="F61" s="22">
        <v>6.92</v>
      </c>
      <c r="G61" s="22">
        <v>115.88</v>
      </c>
      <c r="H61" s="26">
        <v>157</v>
      </c>
    </row>
    <row r="62" spans="1:8" s="5" customFormat="1" x14ac:dyDescent="0.2">
      <c r="A62" s="62"/>
      <c r="B62" s="15" t="s">
        <v>9</v>
      </c>
      <c r="C62" s="16">
        <v>200</v>
      </c>
      <c r="D62" s="22">
        <v>0.08</v>
      </c>
      <c r="E62" s="22">
        <v>0</v>
      </c>
      <c r="F62" s="22">
        <v>10.62</v>
      </c>
      <c r="G62" s="22">
        <v>40.44</v>
      </c>
      <c r="H62" s="26">
        <v>508</v>
      </c>
    </row>
    <row r="63" spans="1:8" s="5" customFormat="1" x14ac:dyDescent="0.2">
      <c r="A63" s="62"/>
      <c r="B63" s="15" t="s">
        <v>40</v>
      </c>
      <c r="C63" s="16">
        <v>30</v>
      </c>
      <c r="D63" s="22">
        <v>1.98</v>
      </c>
      <c r="E63" s="22">
        <v>0.27</v>
      </c>
      <c r="F63" s="22">
        <v>11.4</v>
      </c>
      <c r="G63" s="22">
        <v>59.7</v>
      </c>
      <c r="H63" s="26" t="s">
        <v>33</v>
      </c>
    </row>
    <row r="64" spans="1:8" s="5" customFormat="1" x14ac:dyDescent="0.2">
      <c r="A64" s="55" t="s">
        <v>10</v>
      </c>
      <c r="B64" s="56"/>
      <c r="C64" s="46">
        <f>SUM(C61:C63)</f>
        <v>430</v>
      </c>
      <c r="D64" s="23">
        <f>SUM(D61:D63)</f>
        <v>4.58</v>
      </c>
      <c r="E64" s="23">
        <f>SUM(E61:E63)</f>
        <v>5.65</v>
      </c>
      <c r="F64" s="23">
        <f>SUM(F61:F63)</f>
        <v>28.939999999999998</v>
      </c>
      <c r="G64" s="23">
        <f>SUM(G61:G63)</f>
        <v>216.01999999999998</v>
      </c>
      <c r="H64" s="27"/>
    </row>
    <row r="65" spans="1:18" s="5" customFormat="1" ht="13.5" thickBot="1" x14ac:dyDescent="0.25">
      <c r="A65" s="57" t="s">
        <v>11</v>
      </c>
      <c r="B65" s="58"/>
      <c r="C65" s="46">
        <f>C64+C60</f>
        <v>870</v>
      </c>
      <c r="D65" s="25">
        <f>D64+D60</f>
        <v>17.049999999999997</v>
      </c>
      <c r="E65" s="25">
        <f t="shared" ref="E65" si="5">E64+E60</f>
        <v>11.48</v>
      </c>
      <c r="F65" s="25">
        <f t="shared" ref="F65" si="6">F64+F60</f>
        <v>78.16</v>
      </c>
      <c r="G65" s="25">
        <f t="shared" ref="G65" si="7">G64+G60</f>
        <v>537.36</v>
      </c>
      <c r="H65" s="30"/>
    </row>
    <row r="66" spans="1:18" s="5" customFormat="1" x14ac:dyDescent="0.2">
      <c r="A66" s="63" t="s">
        <v>55</v>
      </c>
      <c r="B66" s="64"/>
      <c r="C66" s="64"/>
      <c r="D66" s="64"/>
      <c r="E66" s="64"/>
      <c r="F66" s="64"/>
      <c r="G66" s="64"/>
      <c r="H66" s="65"/>
    </row>
    <row r="67" spans="1:18" x14ac:dyDescent="0.2">
      <c r="A67" s="56" t="s">
        <v>5</v>
      </c>
      <c r="B67" s="15" t="s">
        <v>41</v>
      </c>
      <c r="C67" s="16">
        <v>220</v>
      </c>
      <c r="D67" s="22">
        <v>12.45</v>
      </c>
      <c r="E67" s="22">
        <v>14.8</v>
      </c>
      <c r="F67" s="22">
        <v>26.51</v>
      </c>
      <c r="G67" s="22">
        <v>276.45</v>
      </c>
      <c r="H67" s="26">
        <v>250</v>
      </c>
    </row>
    <row r="68" spans="1:18" x14ac:dyDescent="0.2">
      <c r="A68" s="56"/>
      <c r="B68" s="15" t="s">
        <v>15</v>
      </c>
      <c r="C68" s="16">
        <v>50</v>
      </c>
      <c r="D68" s="22">
        <v>3.75</v>
      </c>
      <c r="E68" s="22">
        <v>1.25</v>
      </c>
      <c r="F68" s="22">
        <v>26</v>
      </c>
      <c r="G68" s="22">
        <v>135</v>
      </c>
      <c r="H68" s="26" t="s">
        <v>33</v>
      </c>
    </row>
    <row r="69" spans="1:18" x14ac:dyDescent="0.2">
      <c r="A69" s="56"/>
      <c r="B69" s="15" t="s">
        <v>6</v>
      </c>
      <c r="C69" s="16">
        <v>200</v>
      </c>
      <c r="D69" s="22">
        <v>0.2</v>
      </c>
      <c r="E69" s="22">
        <v>0.06</v>
      </c>
      <c r="F69" s="22">
        <v>7.06</v>
      </c>
      <c r="G69" s="22">
        <v>28.04</v>
      </c>
      <c r="H69" s="26">
        <v>143</v>
      </c>
    </row>
    <row r="70" spans="1:18" s="5" customFormat="1" x14ac:dyDescent="0.2">
      <c r="A70" s="56" t="s">
        <v>7</v>
      </c>
      <c r="B70" s="56"/>
      <c r="C70" s="10">
        <f>SUM(C67:C69)</f>
        <v>470</v>
      </c>
      <c r="D70" s="23">
        <f>SUM(D67:D69)</f>
        <v>16.399999999999999</v>
      </c>
      <c r="E70" s="23">
        <f>SUM(E67:E69)</f>
        <v>16.11</v>
      </c>
      <c r="F70" s="23">
        <f>SUM(F67:F69)</f>
        <v>59.570000000000007</v>
      </c>
      <c r="G70" s="23">
        <f>SUM(G67:G69)</f>
        <v>439.49</v>
      </c>
      <c r="H70" s="27"/>
    </row>
    <row r="71" spans="1:18" x14ac:dyDescent="0.2">
      <c r="A71" s="62" t="s">
        <v>38</v>
      </c>
      <c r="B71" s="15" t="s">
        <v>46</v>
      </c>
      <c r="C71" s="16">
        <v>200</v>
      </c>
      <c r="D71" s="22">
        <v>2.2200000000000002</v>
      </c>
      <c r="E71" s="22">
        <v>3.5</v>
      </c>
      <c r="F71" s="22">
        <v>8.9</v>
      </c>
      <c r="G71" s="22">
        <v>76.2</v>
      </c>
      <c r="H71" s="26">
        <v>128</v>
      </c>
      <c r="L71" s="38"/>
      <c r="M71" s="39"/>
      <c r="N71" s="40"/>
      <c r="O71" s="40"/>
      <c r="P71" s="40"/>
      <c r="Q71" s="40"/>
      <c r="R71" s="41"/>
    </row>
    <row r="72" spans="1:18" x14ac:dyDescent="0.2">
      <c r="A72" s="62"/>
      <c r="B72" s="15" t="s">
        <v>9</v>
      </c>
      <c r="C72" s="16">
        <v>200</v>
      </c>
      <c r="D72" s="22">
        <v>0.08</v>
      </c>
      <c r="E72" s="22">
        <v>0</v>
      </c>
      <c r="F72" s="22">
        <v>10.62</v>
      </c>
      <c r="G72" s="22">
        <v>40.44</v>
      </c>
      <c r="H72" s="26">
        <v>508</v>
      </c>
    </row>
    <row r="73" spans="1:18" x14ac:dyDescent="0.2">
      <c r="A73" s="62"/>
      <c r="B73" s="15" t="s">
        <v>40</v>
      </c>
      <c r="C73" s="16">
        <v>30</v>
      </c>
      <c r="D73" s="22">
        <v>1.98</v>
      </c>
      <c r="E73" s="22">
        <v>0.27</v>
      </c>
      <c r="F73" s="22">
        <v>11.4</v>
      </c>
      <c r="G73" s="22">
        <v>59.7</v>
      </c>
      <c r="H73" s="26" t="s">
        <v>33</v>
      </c>
    </row>
    <row r="74" spans="1:18" s="5" customFormat="1" x14ac:dyDescent="0.2">
      <c r="A74" s="56" t="s">
        <v>10</v>
      </c>
      <c r="B74" s="56"/>
      <c r="C74" s="10">
        <f>SUM(C71:C73)</f>
        <v>430</v>
      </c>
      <c r="D74" s="42">
        <f>SUM(D71:D73)</f>
        <v>4.28</v>
      </c>
      <c r="E74" s="42">
        <f>SUM(E71:E73)</f>
        <v>3.77</v>
      </c>
      <c r="F74" s="42">
        <f>SUM(F71:F73)</f>
        <v>30.92</v>
      </c>
      <c r="G74" s="42">
        <f>SUM(G71:G73)</f>
        <v>176.34</v>
      </c>
      <c r="H74" s="27"/>
    </row>
    <row r="75" spans="1:18" s="5" customFormat="1" ht="13.5" thickBot="1" x14ac:dyDescent="0.25">
      <c r="A75" s="58" t="s">
        <v>11</v>
      </c>
      <c r="B75" s="58"/>
      <c r="C75" s="11">
        <f>C70+C74</f>
        <v>900</v>
      </c>
      <c r="D75" s="11">
        <f t="shared" ref="D75:G75" si="8">D70+D74</f>
        <v>20.68</v>
      </c>
      <c r="E75" s="11">
        <f t="shared" si="8"/>
        <v>19.88</v>
      </c>
      <c r="F75" s="11">
        <f t="shared" si="8"/>
        <v>90.490000000000009</v>
      </c>
      <c r="G75" s="11">
        <f t="shared" si="8"/>
        <v>615.83000000000004</v>
      </c>
      <c r="H75" s="30"/>
    </row>
    <row r="76" spans="1:18" s="5" customFormat="1" x14ac:dyDescent="0.2">
      <c r="A76" s="59" t="s">
        <v>20</v>
      </c>
      <c r="B76" s="51"/>
      <c r="C76" s="51"/>
      <c r="D76" s="51"/>
      <c r="E76" s="51"/>
      <c r="F76" s="51"/>
      <c r="G76" s="51"/>
      <c r="H76" s="52"/>
    </row>
    <row r="77" spans="1:18" x14ac:dyDescent="0.2">
      <c r="A77" s="72" t="s">
        <v>5</v>
      </c>
      <c r="B77" s="15" t="s">
        <v>47</v>
      </c>
      <c r="C77" s="16">
        <v>200</v>
      </c>
      <c r="D77" s="22">
        <v>10.1</v>
      </c>
      <c r="E77" s="22">
        <v>9.08</v>
      </c>
      <c r="F77" s="22">
        <v>38.619999999999997</v>
      </c>
      <c r="G77" s="22">
        <v>286.82</v>
      </c>
      <c r="H77" s="26">
        <v>267</v>
      </c>
    </row>
    <row r="78" spans="1:18" x14ac:dyDescent="0.2">
      <c r="A78" s="73"/>
      <c r="B78" s="15" t="s">
        <v>15</v>
      </c>
      <c r="C78" s="16">
        <v>40</v>
      </c>
      <c r="D78" s="22">
        <v>3</v>
      </c>
      <c r="E78" s="22">
        <v>1</v>
      </c>
      <c r="F78" s="22">
        <v>20.8</v>
      </c>
      <c r="G78" s="22">
        <v>108</v>
      </c>
      <c r="H78" s="26" t="s">
        <v>33</v>
      </c>
    </row>
    <row r="79" spans="1:18" x14ac:dyDescent="0.2">
      <c r="A79" s="73"/>
      <c r="B79" s="15" t="s">
        <v>6</v>
      </c>
      <c r="C79" s="16">
        <v>200</v>
      </c>
      <c r="D79" s="22">
        <v>0.2</v>
      </c>
      <c r="E79" s="22">
        <v>0.06</v>
      </c>
      <c r="F79" s="22">
        <v>7.06</v>
      </c>
      <c r="G79" s="22">
        <v>28.04</v>
      </c>
      <c r="H79" s="26">
        <v>143</v>
      </c>
    </row>
    <row r="80" spans="1:18" x14ac:dyDescent="0.2">
      <c r="A80" s="73"/>
      <c r="B80" s="15"/>
      <c r="C80" s="16"/>
      <c r="D80" s="22"/>
      <c r="E80" s="22"/>
      <c r="F80" s="22"/>
      <c r="G80" s="22"/>
      <c r="H80" s="26"/>
    </row>
    <row r="81" spans="1:8" s="5" customFormat="1" x14ac:dyDescent="0.2">
      <c r="A81" s="56" t="s">
        <v>7</v>
      </c>
      <c r="B81" s="56"/>
      <c r="C81" s="10">
        <f>SUM(C77:C80)</f>
        <v>440</v>
      </c>
      <c r="D81" s="23">
        <f>SUM(D77:D80)</f>
        <v>13.299999999999999</v>
      </c>
      <c r="E81" s="23">
        <f>SUM(E77:E80)</f>
        <v>10.14</v>
      </c>
      <c r="F81" s="23">
        <f>SUM(F77:F80)</f>
        <v>66.48</v>
      </c>
      <c r="G81" s="23">
        <f>SUM(G77:G80)</f>
        <v>422.86</v>
      </c>
      <c r="H81" s="27"/>
    </row>
    <row r="82" spans="1:8" x14ac:dyDescent="0.2">
      <c r="A82" s="62" t="s">
        <v>38</v>
      </c>
      <c r="B82" s="24" t="s">
        <v>36</v>
      </c>
      <c r="C82" s="44">
        <v>200</v>
      </c>
      <c r="D82" s="22">
        <v>3.2</v>
      </c>
      <c r="E82" s="22">
        <v>5.6</v>
      </c>
      <c r="F82" s="22">
        <v>17.649999999999999</v>
      </c>
      <c r="G82" s="22">
        <v>133.25</v>
      </c>
      <c r="H82" s="45">
        <v>102</v>
      </c>
    </row>
    <row r="83" spans="1:8" x14ac:dyDescent="0.2">
      <c r="A83" s="62"/>
      <c r="B83" s="15" t="s">
        <v>9</v>
      </c>
      <c r="C83" s="16">
        <v>200</v>
      </c>
      <c r="D83" s="22">
        <v>0.08</v>
      </c>
      <c r="E83" s="22">
        <v>0</v>
      </c>
      <c r="F83" s="22">
        <v>10.62</v>
      </c>
      <c r="G83" s="22">
        <v>40.44</v>
      </c>
      <c r="H83" s="26">
        <v>508</v>
      </c>
    </row>
    <row r="84" spans="1:8" x14ac:dyDescent="0.2">
      <c r="A84" s="62"/>
      <c r="B84" s="15" t="s">
        <v>40</v>
      </c>
      <c r="C84" s="16">
        <v>30</v>
      </c>
      <c r="D84" s="22">
        <v>1.98</v>
      </c>
      <c r="E84" s="22">
        <v>0.27</v>
      </c>
      <c r="F84" s="22">
        <v>11.4</v>
      </c>
      <c r="G84" s="22">
        <v>59.7</v>
      </c>
      <c r="H84" s="26" t="s">
        <v>33</v>
      </c>
    </row>
    <row r="85" spans="1:8" s="5" customFormat="1" x14ac:dyDescent="0.2">
      <c r="A85" s="56" t="s">
        <v>10</v>
      </c>
      <c r="B85" s="56"/>
      <c r="C85" s="10">
        <f>SUM(C82:C84)</f>
        <v>430</v>
      </c>
      <c r="D85" s="42">
        <f>SUM(D82:D84)</f>
        <v>5.26</v>
      </c>
      <c r="E85" s="42">
        <f>SUM(E82:E84)</f>
        <v>5.8699999999999992</v>
      </c>
      <c r="F85" s="42">
        <f>SUM(F82:F84)</f>
        <v>39.669999999999995</v>
      </c>
      <c r="G85" s="42">
        <f>SUM(G82:G84)</f>
        <v>233.39</v>
      </c>
      <c r="H85" s="27"/>
    </row>
    <row r="86" spans="1:8" s="5" customFormat="1" ht="13.5" thickBot="1" x14ac:dyDescent="0.25">
      <c r="A86" s="58" t="s">
        <v>11</v>
      </c>
      <c r="B86" s="58"/>
      <c r="C86" s="11">
        <f>C81+C85</f>
        <v>870</v>
      </c>
      <c r="D86" s="11">
        <f t="shared" ref="D86:G86" si="9">D81+D85</f>
        <v>18.559999999999999</v>
      </c>
      <c r="E86" s="11">
        <f t="shared" si="9"/>
        <v>16.009999999999998</v>
      </c>
      <c r="F86" s="11">
        <f t="shared" si="9"/>
        <v>106.15</v>
      </c>
      <c r="G86" s="11">
        <f t="shared" si="9"/>
        <v>656.25</v>
      </c>
      <c r="H86" s="30"/>
    </row>
    <row r="87" spans="1:8" s="5" customFormat="1" x14ac:dyDescent="0.2">
      <c r="A87" s="63" t="s">
        <v>21</v>
      </c>
      <c r="B87" s="64"/>
      <c r="C87" s="64"/>
      <c r="D87" s="64"/>
      <c r="E87" s="64"/>
      <c r="F87" s="64"/>
      <c r="G87" s="64"/>
      <c r="H87" s="65"/>
    </row>
    <row r="88" spans="1:8" x14ac:dyDescent="0.2">
      <c r="A88" s="56" t="s">
        <v>5</v>
      </c>
      <c r="B88" s="15" t="s">
        <v>50</v>
      </c>
      <c r="C88" s="16">
        <v>160</v>
      </c>
      <c r="D88" s="22">
        <v>12.98</v>
      </c>
      <c r="E88" s="22">
        <v>15.77</v>
      </c>
      <c r="F88" s="22">
        <v>31.55</v>
      </c>
      <c r="G88" s="22">
        <v>289.86</v>
      </c>
      <c r="H88" s="26">
        <v>302</v>
      </c>
    </row>
    <row r="89" spans="1:8" x14ac:dyDescent="0.2">
      <c r="A89" s="56"/>
      <c r="B89" s="15" t="s">
        <v>15</v>
      </c>
      <c r="C89" s="16">
        <v>40</v>
      </c>
      <c r="D89" s="22">
        <v>2.6</v>
      </c>
      <c r="E89" s="22">
        <v>0.8</v>
      </c>
      <c r="F89" s="22">
        <v>18.399999999999999</v>
      </c>
      <c r="G89" s="22">
        <v>92</v>
      </c>
      <c r="H89" s="26" t="s">
        <v>33</v>
      </c>
    </row>
    <row r="90" spans="1:8" x14ac:dyDescent="0.2">
      <c r="A90" s="56"/>
      <c r="B90" s="15" t="s">
        <v>6</v>
      </c>
      <c r="C90" s="16">
        <v>200</v>
      </c>
      <c r="D90" s="22">
        <v>0.2</v>
      </c>
      <c r="E90" s="22">
        <v>0.06</v>
      </c>
      <c r="F90" s="22">
        <v>7.06</v>
      </c>
      <c r="G90" s="22">
        <v>28.04</v>
      </c>
      <c r="H90" s="26">
        <v>143</v>
      </c>
    </row>
    <row r="91" spans="1:8" x14ac:dyDescent="0.2">
      <c r="A91" s="56"/>
      <c r="B91" s="15"/>
      <c r="C91" s="16"/>
      <c r="D91" s="22"/>
      <c r="E91" s="22"/>
      <c r="F91" s="22"/>
      <c r="G91" s="22"/>
      <c r="H91" s="26"/>
    </row>
    <row r="92" spans="1:8" s="5" customFormat="1" x14ac:dyDescent="0.2">
      <c r="A92" s="56" t="s">
        <v>7</v>
      </c>
      <c r="B92" s="56"/>
      <c r="C92" s="10">
        <f>SUM(C88:C91)</f>
        <v>400</v>
      </c>
      <c r="D92" s="23">
        <f>SUM(D88:D91)</f>
        <v>15.78</v>
      </c>
      <c r="E92" s="23">
        <f>SUM(E88:E91)</f>
        <v>16.63</v>
      </c>
      <c r="F92" s="23">
        <f>SUM(F88:F91)</f>
        <v>57.010000000000005</v>
      </c>
      <c r="G92" s="23">
        <f>SUM(G88:G91)</f>
        <v>409.90000000000003</v>
      </c>
      <c r="H92" s="27"/>
    </row>
    <row r="93" spans="1:8" x14ac:dyDescent="0.2">
      <c r="A93" s="62" t="s">
        <v>38</v>
      </c>
      <c r="B93" s="15" t="s">
        <v>49</v>
      </c>
      <c r="C93" s="16">
        <v>200</v>
      </c>
      <c r="D93" s="22">
        <v>2.56</v>
      </c>
      <c r="E93" s="22">
        <v>4.3600000000000003</v>
      </c>
      <c r="F93" s="22">
        <v>13.68</v>
      </c>
      <c r="G93" s="22">
        <v>104.78</v>
      </c>
      <c r="H93" s="26">
        <v>134</v>
      </c>
    </row>
    <row r="94" spans="1:8" x14ac:dyDescent="0.2">
      <c r="A94" s="62"/>
      <c r="B94" s="15" t="s">
        <v>9</v>
      </c>
      <c r="C94" s="16">
        <v>200</v>
      </c>
      <c r="D94" s="22">
        <v>0.08</v>
      </c>
      <c r="E94" s="22">
        <v>0</v>
      </c>
      <c r="F94" s="22">
        <v>10.62</v>
      </c>
      <c r="G94" s="22">
        <v>40.44</v>
      </c>
      <c r="H94" s="26">
        <v>508</v>
      </c>
    </row>
    <row r="95" spans="1:8" x14ac:dyDescent="0.2">
      <c r="A95" s="62"/>
      <c r="B95" s="15" t="s">
        <v>40</v>
      </c>
      <c r="C95" s="16">
        <v>30</v>
      </c>
      <c r="D95" s="22">
        <v>1.98</v>
      </c>
      <c r="E95" s="22">
        <v>0.27</v>
      </c>
      <c r="F95" s="22">
        <v>11.4</v>
      </c>
      <c r="G95" s="22">
        <v>59.7</v>
      </c>
      <c r="H95" s="26" t="s">
        <v>33</v>
      </c>
    </row>
    <row r="96" spans="1:8" s="5" customFormat="1" x14ac:dyDescent="0.2">
      <c r="A96" s="56" t="s">
        <v>10</v>
      </c>
      <c r="B96" s="56"/>
      <c r="C96" s="10">
        <f>SUM(C93:C95)</f>
        <v>430</v>
      </c>
      <c r="D96" s="42">
        <f>SUM(D93:D95)</f>
        <v>4.62</v>
      </c>
      <c r="E96" s="42">
        <f>SUM(E93:E95)</f>
        <v>4.6300000000000008</v>
      </c>
      <c r="F96" s="42">
        <f>SUM(F93:F95)</f>
        <v>35.699999999999996</v>
      </c>
      <c r="G96" s="42">
        <f>SUM(G93:G95)</f>
        <v>204.92000000000002</v>
      </c>
      <c r="H96" s="27"/>
    </row>
    <row r="97" spans="1:8" s="5" customFormat="1" ht="13.5" thickBot="1" x14ac:dyDescent="0.25">
      <c r="A97" s="58" t="s">
        <v>11</v>
      </c>
      <c r="B97" s="58"/>
      <c r="C97" s="11">
        <f>C92+C96</f>
        <v>830</v>
      </c>
      <c r="D97" s="11">
        <f t="shared" ref="D97:G97" si="10">D92+D96</f>
        <v>20.399999999999999</v>
      </c>
      <c r="E97" s="11">
        <f t="shared" si="10"/>
        <v>21.259999999999998</v>
      </c>
      <c r="F97" s="11">
        <f t="shared" si="10"/>
        <v>92.710000000000008</v>
      </c>
      <c r="G97" s="11">
        <f t="shared" si="10"/>
        <v>614.82000000000005</v>
      </c>
      <c r="H97" s="30"/>
    </row>
    <row r="98" spans="1:8" s="5" customFormat="1" x14ac:dyDescent="0.2">
      <c r="A98" s="59" t="s">
        <v>23</v>
      </c>
      <c r="B98" s="51"/>
      <c r="C98" s="51"/>
      <c r="D98" s="51"/>
      <c r="E98" s="51"/>
      <c r="F98" s="51"/>
      <c r="G98" s="51"/>
      <c r="H98" s="52"/>
    </row>
    <row r="99" spans="1:8" x14ac:dyDescent="0.2">
      <c r="A99" s="72" t="s">
        <v>5</v>
      </c>
      <c r="B99" s="15" t="s">
        <v>22</v>
      </c>
      <c r="C99" s="16">
        <v>200</v>
      </c>
      <c r="D99" s="22">
        <v>9.76</v>
      </c>
      <c r="E99" s="22">
        <v>9.58</v>
      </c>
      <c r="F99" s="22">
        <v>30.58</v>
      </c>
      <c r="G99" s="22">
        <v>297.16000000000003</v>
      </c>
      <c r="H99" s="26">
        <v>266</v>
      </c>
    </row>
    <row r="100" spans="1:8" x14ac:dyDescent="0.2">
      <c r="A100" s="73"/>
      <c r="B100" s="15" t="s">
        <v>15</v>
      </c>
      <c r="C100" s="16">
        <v>40</v>
      </c>
      <c r="D100" s="22">
        <v>3</v>
      </c>
      <c r="E100" s="22">
        <v>1</v>
      </c>
      <c r="F100" s="22">
        <v>20.8</v>
      </c>
      <c r="G100" s="22">
        <v>108</v>
      </c>
      <c r="H100" s="26" t="s">
        <v>33</v>
      </c>
    </row>
    <row r="101" spans="1:8" x14ac:dyDescent="0.2">
      <c r="A101" s="73"/>
      <c r="B101" s="15" t="s">
        <v>42</v>
      </c>
      <c r="C101" s="16">
        <v>200</v>
      </c>
      <c r="D101" s="22">
        <v>0.24</v>
      </c>
      <c r="E101" s="22">
        <v>0</v>
      </c>
      <c r="F101" s="22">
        <v>7.14</v>
      </c>
      <c r="G101" s="22">
        <v>29.8</v>
      </c>
      <c r="H101" s="26">
        <v>144</v>
      </c>
    </row>
    <row r="102" spans="1:8" s="5" customFormat="1" x14ac:dyDescent="0.2">
      <c r="A102" s="56" t="s">
        <v>7</v>
      </c>
      <c r="B102" s="56"/>
      <c r="C102" s="10">
        <f>SUM(C99:C101)</f>
        <v>440</v>
      </c>
      <c r="D102" s="42">
        <f>SUM(D99:D101)</f>
        <v>13</v>
      </c>
      <c r="E102" s="42">
        <f>SUM(E99:E101)</f>
        <v>10.58</v>
      </c>
      <c r="F102" s="42">
        <f>SUM(F99:F101)</f>
        <v>58.519999999999996</v>
      </c>
      <c r="G102" s="42">
        <f>SUM(G99:G101)</f>
        <v>434.96000000000004</v>
      </c>
      <c r="H102" s="27"/>
    </row>
    <row r="103" spans="1:8" x14ac:dyDescent="0.2">
      <c r="A103" s="62" t="s">
        <v>38</v>
      </c>
      <c r="B103" s="36" t="s">
        <v>52</v>
      </c>
      <c r="C103" s="37">
        <v>200</v>
      </c>
      <c r="D103" s="22">
        <v>2.52</v>
      </c>
      <c r="E103" s="22">
        <v>5.38</v>
      </c>
      <c r="F103" s="22">
        <v>6.92</v>
      </c>
      <c r="G103" s="22">
        <v>115.88</v>
      </c>
      <c r="H103" s="26">
        <v>157</v>
      </c>
    </row>
    <row r="104" spans="1:8" x14ac:dyDescent="0.2">
      <c r="A104" s="62"/>
      <c r="B104" s="15" t="s">
        <v>9</v>
      </c>
      <c r="C104" s="16">
        <v>200</v>
      </c>
      <c r="D104" s="22">
        <v>0.08</v>
      </c>
      <c r="E104" s="22">
        <v>0</v>
      </c>
      <c r="F104" s="22">
        <v>10.62</v>
      </c>
      <c r="G104" s="22">
        <v>40.44</v>
      </c>
      <c r="H104" s="26">
        <v>508</v>
      </c>
    </row>
    <row r="105" spans="1:8" x14ac:dyDescent="0.2">
      <c r="A105" s="62"/>
      <c r="B105" s="15" t="s">
        <v>40</v>
      </c>
      <c r="C105" s="16">
        <v>30</v>
      </c>
      <c r="D105" s="22">
        <v>1.98</v>
      </c>
      <c r="E105" s="22">
        <v>0.27</v>
      </c>
      <c r="F105" s="22">
        <v>11.4</v>
      </c>
      <c r="G105" s="22">
        <v>59.7</v>
      </c>
      <c r="H105" s="26" t="s">
        <v>33</v>
      </c>
    </row>
    <row r="106" spans="1:8" s="5" customFormat="1" x14ac:dyDescent="0.2">
      <c r="A106" s="56" t="s">
        <v>10</v>
      </c>
      <c r="B106" s="56"/>
      <c r="C106" s="10">
        <f>SUM(C103:C105)</f>
        <v>430</v>
      </c>
      <c r="D106" s="42">
        <f>SUM(D103:D105)</f>
        <v>4.58</v>
      </c>
      <c r="E106" s="42">
        <f>SUM(E103:E105)</f>
        <v>5.65</v>
      </c>
      <c r="F106" s="42">
        <f>SUM(F103:F105)</f>
        <v>28.939999999999998</v>
      </c>
      <c r="G106" s="42">
        <f>SUM(G103:G105)</f>
        <v>216.01999999999998</v>
      </c>
      <c r="H106" s="27"/>
    </row>
    <row r="107" spans="1:8" s="5" customFormat="1" ht="13.5" thickBot="1" x14ac:dyDescent="0.25">
      <c r="A107" s="58" t="s">
        <v>11</v>
      </c>
      <c r="B107" s="58"/>
      <c r="C107" s="11">
        <f>C106+C102</f>
        <v>870</v>
      </c>
      <c r="D107" s="11">
        <f t="shared" ref="D107:G107" si="11">D106+D102</f>
        <v>17.579999999999998</v>
      </c>
      <c r="E107" s="11">
        <f t="shared" si="11"/>
        <v>16.23</v>
      </c>
      <c r="F107" s="11">
        <f t="shared" si="11"/>
        <v>87.46</v>
      </c>
      <c r="G107" s="11">
        <f t="shared" si="11"/>
        <v>650.98</v>
      </c>
      <c r="H107" s="30"/>
    </row>
    <row r="108" spans="1:8" s="5" customFormat="1" x14ac:dyDescent="0.2">
      <c r="A108" s="63" t="s">
        <v>57</v>
      </c>
      <c r="B108" s="64"/>
      <c r="C108" s="64"/>
      <c r="D108" s="64"/>
      <c r="E108" s="64"/>
      <c r="F108" s="64"/>
      <c r="G108" s="64"/>
      <c r="H108" s="65"/>
    </row>
    <row r="109" spans="1:8" x14ac:dyDescent="0.2">
      <c r="A109" s="60" t="s">
        <v>5</v>
      </c>
      <c r="B109" s="15" t="s">
        <v>58</v>
      </c>
      <c r="C109" s="16">
        <v>200</v>
      </c>
      <c r="D109" s="22">
        <v>13.8</v>
      </c>
      <c r="E109" s="22">
        <v>15.75</v>
      </c>
      <c r="F109" s="22">
        <v>45.91</v>
      </c>
      <c r="G109" s="22">
        <v>344.38</v>
      </c>
      <c r="H109" s="26">
        <v>406</v>
      </c>
    </row>
    <row r="110" spans="1:8" x14ac:dyDescent="0.2">
      <c r="A110" s="61"/>
      <c r="B110" s="15" t="s">
        <v>40</v>
      </c>
      <c r="C110" s="16">
        <v>30</v>
      </c>
      <c r="D110" s="22">
        <v>2.1</v>
      </c>
      <c r="E110" s="22">
        <v>0.3</v>
      </c>
      <c r="F110" s="22">
        <v>13.8</v>
      </c>
      <c r="G110" s="22">
        <v>66</v>
      </c>
      <c r="H110" s="26" t="s">
        <v>33</v>
      </c>
    </row>
    <row r="111" spans="1:8" x14ac:dyDescent="0.2">
      <c r="A111" s="61"/>
      <c r="B111" s="15" t="s">
        <v>6</v>
      </c>
      <c r="C111" s="16">
        <v>200</v>
      </c>
      <c r="D111" s="22">
        <v>0.2</v>
      </c>
      <c r="E111" s="22">
        <v>0.06</v>
      </c>
      <c r="F111" s="22">
        <v>7.06</v>
      </c>
      <c r="G111" s="22">
        <v>28.04</v>
      </c>
      <c r="H111" s="26">
        <v>143</v>
      </c>
    </row>
    <row r="112" spans="1:8" s="5" customFormat="1" x14ac:dyDescent="0.2">
      <c r="A112" s="56" t="s">
        <v>7</v>
      </c>
      <c r="B112" s="56"/>
      <c r="C112" s="10">
        <f>SUM(C109:C111)</f>
        <v>430</v>
      </c>
      <c r="D112" s="23">
        <f>SUM(D109:D111)</f>
        <v>16.100000000000001</v>
      </c>
      <c r="E112" s="23">
        <f>SUM(E109:E111)</f>
        <v>16.11</v>
      </c>
      <c r="F112" s="23">
        <f>SUM(F109:F111)</f>
        <v>66.77</v>
      </c>
      <c r="G112" s="23">
        <f>SUM(G109:G111)</f>
        <v>438.42</v>
      </c>
      <c r="H112" s="27"/>
    </row>
    <row r="113" spans="1:8" x14ac:dyDescent="0.2">
      <c r="A113" s="62" t="s">
        <v>38</v>
      </c>
      <c r="B113" s="15" t="s">
        <v>51</v>
      </c>
      <c r="C113" s="16">
        <v>200</v>
      </c>
      <c r="D113" s="22">
        <v>2.2400000000000002</v>
      </c>
      <c r="E113" s="22">
        <v>4.22</v>
      </c>
      <c r="F113" s="22">
        <v>7.4</v>
      </c>
      <c r="G113" s="22">
        <v>77.260000000000005</v>
      </c>
      <c r="H113" s="26">
        <v>142</v>
      </c>
    </row>
    <row r="114" spans="1:8" x14ac:dyDescent="0.2">
      <c r="A114" s="62"/>
      <c r="B114" s="15" t="s">
        <v>16</v>
      </c>
      <c r="C114" s="16">
        <v>200</v>
      </c>
      <c r="D114" s="22">
        <v>0.32</v>
      </c>
      <c r="E114" s="22">
        <v>0.14000000000000001</v>
      </c>
      <c r="F114" s="22">
        <v>11.46</v>
      </c>
      <c r="G114" s="22">
        <v>48.32</v>
      </c>
      <c r="H114" s="26">
        <v>519</v>
      </c>
    </row>
    <row r="115" spans="1:8" x14ac:dyDescent="0.2">
      <c r="A115" s="62"/>
      <c r="B115" s="15" t="s">
        <v>40</v>
      </c>
      <c r="C115" s="16">
        <v>30</v>
      </c>
      <c r="D115" s="22">
        <v>1.98</v>
      </c>
      <c r="E115" s="22">
        <v>0.27</v>
      </c>
      <c r="F115" s="22">
        <v>11.4</v>
      </c>
      <c r="G115" s="22">
        <v>59.7</v>
      </c>
      <c r="H115" s="26" t="s">
        <v>33</v>
      </c>
    </row>
    <row r="116" spans="1:8" s="5" customFormat="1" x14ac:dyDescent="0.2">
      <c r="A116" s="56" t="s">
        <v>10</v>
      </c>
      <c r="B116" s="56"/>
      <c r="C116" s="10">
        <f>SUM(C113:C115)</f>
        <v>430</v>
      </c>
      <c r="D116" s="42">
        <f>SUM(D113:D115)</f>
        <v>4.54</v>
      </c>
      <c r="E116" s="42">
        <f>SUM(E113:E115)</f>
        <v>4.629999999999999</v>
      </c>
      <c r="F116" s="42">
        <f>SUM(F113:F115)</f>
        <v>30.259999999999998</v>
      </c>
      <c r="G116" s="42">
        <f>SUM(G113:G115)</f>
        <v>185.28000000000003</v>
      </c>
      <c r="H116" s="27"/>
    </row>
    <row r="117" spans="1:8" s="5" customFormat="1" ht="13.5" thickBot="1" x14ac:dyDescent="0.25">
      <c r="A117" s="58" t="s">
        <v>11</v>
      </c>
      <c r="B117" s="58"/>
      <c r="C117" s="11">
        <f>C112+C116</f>
        <v>860</v>
      </c>
      <c r="D117" s="11">
        <f t="shared" ref="D117:G117" si="12">D112+D116</f>
        <v>20.64</v>
      </c>
      <c r="E117" s="11">
        <f t="shared" si="12"/>
        <v>20.74</v>
      </c>
      <c r="F117" s="11">
        <f t="shared" si="12"/>
        <v>97.03</v>
      </c>
      <c r="G117" s="11">
        <f t="shared" si="12"/>
        <v>623.70000000000005</v>
      </c>
      <c r="H117" s="30"/>
    </row>
    <row r="118" spans="1:8" s="5" customFormat="1" x14ac:dyDescent="0.2">
      <c r="A118" s="63" t="s">
        <v>59</v>
      </c>
      <c r="B118" s="64"/>
      <c r="C118" s="64"/>
      <c r="D118" s="64"/>
      <c r="E118" s="64"/>
      <c r="F118" s="64"/>
      <c r="G118" s="64"/>
      <c r="H118" s="65"/>
    </row>
    <row r="119" spans="1:8" s="5" customFormat="1" x14ac:dyDescent="0.2">
      <c r="A119" s="60" t="s">
        <v>5</v>
      </c>
      <c r="B119" s="15" t="s">
        <v>47</v>
      </c>
      <c r="C119" s="16">
        <v>250</v>
      </c>
      <c r="D119" s="22">
        <v>12.63</v>
      </c>
      <c r="E119" s="22">
        <v>11.35</v>
      </c>
      <c r="F119" s="22">
        <v>48.28</v>
      </c>
      <c r="G119" s="22">
        <v>358.52</v>
      </c>
      <c r="H119" s="26">
        <v>267</v>
      </c>
    </row>
    <row r="120" spans="1:8" s="5" customFormat="1" x14ac:dyDescent="0.2">
      <c r="A120" s="61"/>
      <c r="B120" s="15" t="s">
        <v>15</v>
      </c>
      <c r="C120" s="16">
        <v>40</v>
      </c>
      <c r="D120" s="22">
        <v>3</v>
      </c>
      <c r="E120" s="22">
        <v>1</v>
      </c>
      <c r="F120" s="22">
        <v>20.8</v>
      </c>
      <c r="G120" s="22">
        <v>108</v>
      </c>
      <c r="H120" s="26" t="s">
        <v>33</v>
      </c>
    </row>
    <row r="121" spans="1:8" s="5" customFormat="1" x14ac:dyDescent="0.2">
      <c r="A121" s="61"/>
      <c r="B121" s="15" t="s">
        <v>6</v>
      </c>
      <c r="C121" s="16">
        <v>200</v>
      </c>
      <c r="D121" s="22">
        <v>0.2</v>
      </c>
      <c r="E121" s="22">
        <v>0.06</v>
      </c>
      <c r="F121" s="22">
        <v>7.06</v>
      </c>
      <c r="G121" s="22">
        <v>28.04</v>
      </c>
      <c r="H121" s="26">
        <v>143</v>
      </c>
    </row>
    <row r="122" spans="1:8" s="5" customFormat="1" x14ac:dyDescent="0.2">
      <c r="A122" s="56" t="s">
        <v>7</v>
      </c>
      <c r="B122" s="56"/>
      <c r="C122" s="46">
        <f>SUM(C119:C121)</f>
        <v>490</v>
      </c>
      <c r="D122" s="23">
        <f>SUM(D119:D121)</f>
        <v>15.83</v>
      </c>
      <c r="E122" s="23">
        <f>SUM(E119:E121)</f>
        <v>12.41</v>
      </c>
      <c r="F122" s="23">
        <f>SUM(F119:F121)</f>
        <v>76.14</v>
      </c>
      <c r="G122" s="23">
        <f>SUM(G119:G121)</f>
        <v>494.56</v>
      </c>
      <c r="H122" s="27"/>
    </row>
    <row r="123" spans="1:8" s="5" customFormat="1" x14ac:dyDescent="0.2">
      <c r="A123" s="62" t="s">
        <v>38</v>
      </c>
      <c r="B123" s="15" t="s">
        <v>46</v>
      </c>
      <c r="C123" s="16">
        <v>200</v>
      </c>
      <c r="D123" s="22">
        <v>2.2200000000000002</v>
      </c>
      <c r="E123" s="22">
        <v>3.5</v>
      </c>
      <c r="F123" s="22">
        <v>8.9</v>
      </c>
      <c r="G123" s="22">
        <v>76.2</v>
      </c>
      <c r="H123" s="26">
        <v>128</v>
      </c>
    </row>
    <row r="124" spans="1:8" s="5" customFormat="1" x14ac:dyDescent="0.2">
      <c r="A124" s="62"/>
      <c r="B124" s="15" t="s">
        <v>9</v>
      </c>
      <c r="C124" s="16">
        <v>200</v>
      </c>
      <c r="D124" s="22">
        <v>0.08</v>
      </c>
      <c r="E124" s="22">
        <v>0</v>
      </c>
      <c r="F124" s="22">
        <v>10.62</v>
      </c>
      <c r="G124" s="22">
        <v>40.44</v>
      </c>
      <c r="H124" s="26">
        <v>508</v>
      </c>
    </row>
    <row r="125" spans="1:8" s="5" customFormat="1" x14ac:dyDescent="0.2">
      <c r="A125" s="62"/>
      <c r="B125" s="15" t="s">
        <v>40</v>
      </c>
      <c r="C125" s="16">
        <v>30</v>
      </c>
      <c r="D125" s="22">
        <v>1.98</v>
      </c>
      <c r="E125" s="22">
        <v>0.27</v>
      </c>
      <c r="F125" s="22">
        <v>11.4</v>
      </c>
      <c r="G125" s="22">
        <v>59.7</v>
      </c>
      <c r="H125" s="26" t="s">
        <v>33</v>
      </c>
    </row>
    <row r="126" spans="1:8" s="5" customFormat="1" x14ac:dyDescent="0.2">
      <c r="A126" s="56" t="s">
        <v>10</v>
      </c>
      <c r="B126" s="56"/>
      <c r="C126" s="46">
        <f>SUM(C123:C125)</f>
        <v>430</v>
      </c>
      <c r="D126" s="46">
        <f>SUM(D123:D125)</f>
        <v>4.28</v>
      </c>
      <c r="E126" s="46">
        <f>SUM(E123:E125)</f>
        <v>3.77</v>
      </c>
      <c r="F126" s="46">
        <f>SUM(F123:F125)</f>
        <v>30.92</v>
      </c>
      <c r="G126" s="46">
        <f>SUM(G123:G125)</f>
        <v>176.34</v>
      </c>
      <c r="H126" s="27"/>
    </row>
    <row r="127" spans="1:8" s="5" customFormat="1" ht="13.5" thickBot="1" x14ac:dyDescent="0.25">
      <c r="A127" s="58" t="s">
        <v>11</v>
      </c>
      <c r="B127" s="58"/>
      <c r="C127" s="11">
        <f>C122+C126</f>
        <v>920</v>
      </c>
      <c r="D127" s="11">
        <f t="shared" ref="D127" si="13">D122+D126</f>
        <v>20.11</v>
      </c>
      <c r="E127" s="11">
        <f t="shared" ref="E127" si="14">E122+E126</f>
        <v>16.18</v>
      </c>
      <c r="F127" s="11">
        <f t="shared" ref="F127" si="15">F122+F126</f>
        <v>107.06</v>
      </c>
      <c r="G127" s="11">
        <f t="shared" ref="G127" si="16">G122+G126</f>
        <v>670.9</v>
      </c>
      <c r="H127" s="30"/>
    </row>
    <row r="128" spans="1:8" s="5" customFormat="1" x14ac:dyDescent="0.2">
      <c r="A128" s="67" t="s">
        <v>25</v>
      </c>
      <c r="B128" s="67"/>
      <c r="C128" s="33">
        <f>C127+C117+C107+C97+C86+C75+C65+C55+C34+C25+C15+C45</f>
        <v>10305</v>
      </c>
      <c r="D128" s="33">
        <f t="shared" ref="D128:G128" si="17">D127+D117+D107+D97+D86+D75+D65+D55+D34+D25+D15+D45</f>
        <v>221.87999999999997</v>
      </c>
      <c r="E128" s="33">
        <f t="shared" si="17"/>
        <v>202.77999999999997</v>
      </c>
      <c r="F128" s="33">
        <f t="shared" si="17"/>
        <v>1085.8100000000002</v>
      </c>
      <c r="G128" s="33">
        <f t="shared" si="17"/>
        <v>7202</v>
      </c>
      <c r="H128" s="32"/>
    </row>
    <row r="129" spans="1:8" s="5" customFormat="1" x14ac:dyDescent="0.2">
      <c r="A129" s="56" t="s">
        <v>26</v>
      </c>
      <c r="B129" s="56"/>
      <c r="C129" s="47">
        <f>C128/12</f>
        <v>858.75</v>
      </c>
      <c r="D129" s="34">
        <f>D128/10</f>
        <v>22.187999999999995</v>
      </c>
      <c r="E129" s="34">
        <f>E128/10</f>
        <v>20.277999999999999</v>
      </c>
      <c r="F129" s="34">
        <f>F128/10</f>
        <v>108.58100000000002</v>
      </c>
      <c r="G129" s="34">
        <f>G128/10</f>
        <v>720.2</v>
      </c>
      <c r="H129" s="27"/>
    </row>
    <row r="130" spans="1:8" s="14" customFormat="1" ht="30" customHeight="1" x14ac:dyDescent="0.2">
      <c r="A130" s="66"/>
      <c r="B130" s="66"/>
      <c r="C130" s="13"/>
      <c r="D130" s="3"/>
      <c r="E130" s="3"/>
      <c r="F130" s="3"/>
      <c r="G130" s="3"/>
      <c r="H130" s="31"/>
    </row>
  </sheetData>
  <mergeCells count="81">
    <mergeCell ref="A65:B65"/>
    <mergeCell ref="A87:H87"/>
    <mergeCell ref="A118:H118"/>
    <mergeCell ref="A119:A121"/>
    <mergeCell ref="A122:B122"/>
    <mergeCell ref="A77:A80"/>
    <mergeCell ref="A99:A101"/>
    <mergeCell ref="A51:A53"/>
    <mergeCell ref="A71:A73"/>
    <mergeCell ref="A82:A84"/>
    <mergeCell ref="A93:A95"/>
    <mergeCell ref="A66:H66"/>
    <mergeCell ref="A74:B74"/>
    <mergeCell ref="A70:B70"/>
    <mergeCell ref="A75:B75"/>
    <mergeCell ref="A81:B81"/>
    <mergeCell ref="A92:B92"/>
    <mergeCell ref="A86:B86"/>
    <mergeCell ref="A56:H56"/>
    <mergeCell ref="A57:A59"/>
    <mergeCell ref="A60:B60"/>
    <mergeCell ref="A61:A63"/>
    <mergeCell ref="A64:B64"/>
    <mergeCell ref="A4:A5"/>
    <mergeCell ref="B4:B5"/>
    <mergeCell ref="A11:A13"/>
    <mergeCell ref="A21:A23"/>
    <mergeCell ref="A30:A32"/>
    <mergeCell ref="A27:A28"/>
    <mergeCell ref="A44:B44"/>
    <mergeCell ref="A29:B29"/>
    <mergeCell ref="A33:B33"/>
    <mergeCell ref="A34:B34"/>
    <mergeCell ref="A40:B40"/>
    <mergeCell ref="A41:A43"/>
    <mergeCell ref="A36:A39"/>
    <mergeCell ref="A130:B130"/>
    <mergeCell ref="A45:B45"/>
    <mergeCell ref="A47:A49"/>
    <mergeCell ref="A50:B50"/>
    <mergeCell ref="A54:B54"/>
    <mergeCell ref="A55:B55"/>
    <mergeCell ref="A46:H46"/>
    <mergeCell ref="A97:B97"/>
    <mergeCell ref="A98:H98"/>
    <mergeCell ref="A85:B85"/>
    <mergeCell ref="A67:A69"/>
    <mergeCell ref="A128:B128"/>
    <mergeCell ref="A129:B129"/>
    <mergeCell ref="A117:B117"/>
    <mergeCell ref="A123:A125"/>
    <mergeCell ref="A126:B126"/>
    <mergeCell ref="A127:B127"/>
    <mergeCell ref="A76:H76"/>
    <mergeCell ref="A116:B116"/>
    <mergeCell ref="A102:B102"/>
    <mergeCell ref="A106:B106"/>
    <mergeCell ref="A107:B107"/>
    <mergeCell ref="A109:A111"/>
    <mergeCell ref="A88:A91"/>
    <mergeCell ref="A112:B112"/>
    <mergeCell ref="A103:A105"/>
    <mergeCell ref="A113:A115"/>
    <mergeCell ref="A108:H108"/>
    <mergeCell ref="A96:B96"/>
    <mergeCell ref="H4:H5"/>
    <mergeCell ref="A6:H6"/>
    <mergeCell ref="A16:H16"/>
    <mergeCell ref="A26:H26"/>
    <mergeCell ref="A35:H35"/>
    <mergeCell ref="G4:G5"/>
    <mergeCell ref="D4:F4"/>
    <mergeCell ref="A10:B10"/>
    <mergeCell ref="A25:B25"/>
    <mergeCell ref="A14:B14"/>
    <mergeCell ref="A15:B15"/>
    <mergeCell ref="C4:C5"/>
    <mergeCell ref="A24:B24"/>
    <mergeCell ref="A7:A9"/>
    <mergeCell ref="A17:A19"/>
    <mergeCell ref="A20:B20"/>
  </mergeCells>
  <pageMargins left="0.7" right="0.7" top="0.75" bottom="0.75" header="0.3" footer="0.3"/>
  <pageSetup paperSize="9" scale="67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дотация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2024-08-16T11:19:30Z</cp:lastPrinted>
  <dcterms:created xsi:type="dcterms:W3CDTF">2010-09-29T09:10:17Z</dcterms:created>
  <dcterms:modified xsi:type="dcterms:W3CDTF">2024-08-22T08:59:41Z</dcterms:modified>
</cp:coreProperties>
</file>