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540" windowWidth="17115" windowHeight="8280"/>
  </bookViews>
  <sheets>
    <sheet name="7-11 лет 2 завтрак,полдник " sheetId="4" r:id="rId1"/>
  </sheets>
  <calcPr calcId="144525" concurrentCalc="0"/>
</workbook>
</file>

<file path=xl/calcChain.xml><?xml version="1.0" encoding="utf-8"?>
<calcChain xmlns="http://schemas.openxmlformats.org/spreadsheetml/2006/main">
  <c r="E97" i="4" l="1"/>
  <c r="F97" i="4"/>
  <c r="G97" i="4"/>
  <c r="D97" i="4"/>
  <c r="D71" i="4"/>
  <c r="D74" i="4"/>
  <c r="D75" i="4"/>
  <c r="E71" i="4"/>
  <c r="E74" i="4"/>
  <c r="E75" i="4"/>
  <c r="F71" i="4"/>
  <c r="F74" i="4"/>
  <c r="F75" i="4"/>
  <c r="G71" i="4"/>
  <c r="G74" i="4"/>
  <c r="G75" i="4"/>
  <c r="C71" i="4"/>
  <c r="C74" i="4"/>
  <c r="C75" i="4"/>
  <c r="D67" i="4"/>
  <c r="D64" i="4"/>
  <c r="D68" i="4"/>
  <c r="E67" i="4"/>
  <c r="E64" i="4"/>
  <c r="E68" i="4"/>
  <c r="F67" i="4"/>
  <c r="F64" i="4"/>
  <c r="F68" i="4"/>
  <c r="G67" i="4"/>
  <c r="G64" i="4"/>
  <c r="G68" i="4"/>
  <c r="C67" i="4"/>
  <c r="C64" i="4"/>
  <c r="C68" i="4"/>
  <c r="D57" i="4"/>
  <c r="D60" i="4"/>
  <c r="D61" i="4"/>
  <c r="E57" i="4"/>
  <c r="E60" i="4"/>
  <c r="E61" i="4"/>
  <c r="F57" i="4"/>
  <c r="F60" i="4"/>
  <c r="F61" i="4"/>
  <c r="G57" i="4"/>
  <c r="G60" i="4"/>
  <c r="G61" i="4"/>
  <c r="C57" i="4"/>
  <c r="C60" i="4"/>
  <c r="C61" i="4"/>
  <c r="D50" i="4"/>
  <c r="D53" i="4"/>
  <c r="D54" i="4"/>
  <c r="E50" i="4"/>
  <c r="E53" i="4"/>
  <c r="E54" i="4"/>
  <c r="F50" i="4"/>
  <c r="F53" i="4"/>
  <c r="F54" i="4"/>
  <c r="G50" i="4"/>
  <c r="G53" i="4"/>
  <c r="G54" i="4"/>
  <c r="C50" i="4"/>
  <c r="C53" i="4"/>
  <c r="C54" i="4"/>
  <c r="D43" i="4"/>
  <c r="D46" i="4"/>
  <c r="D47" i="4"/>
  <c r="E43" i="4"/>
  <c r="E46" i="4"/>
  <c r="E47" i="4"/>
  <c r="F43" i="4"/>
  <c r="F46" i="4"/>
  <c r="F47" i="4"/>
  <c r="G43" i="4"/>
  <c r="G46" i="4"/>
  <c r="G47" i="4"/>
  <c r="C43" i="4"/>
  <c r="C46" i="4"/>
  <c r="C47" i="4"/>
  <c r="D36" i="4"/>
  <c r="D39" i="4"/>
  <c r="D40" i="4"/>
  <c r="E36" i="4"/>
  <c r="E39" i="4"/>
  <c r="E40" i="4"/>
  <c r="F36" i="4"/>
  <c r="F39" i="4"/>
  <c r="F40" i="4"/>
  <c r="G36" i="4"/>
  <c r="G39" i="4"/>
  <c r="G40" i="4"/>
  <c r="C36" i="4"/>
  <c r="C39" i="4"/>
  <c r="C40" i="4"/>
  <c r="D29" i="4"/>
  <c r="D32" i="4"/>
  <c r="D33" i="4"/>
  <c r="E29" i="4"/>
  <c r="E32" i="4"/>
  <c r="E33" i="4"/>
  <c r="F29" i="4"/>
  <c r="F32" i="4"/>
  <c r="F33" i="4"/>
  <c r="G29" i="4"/>
  <c r="G32" i="4"/>
  <c r="G33" i="4"/>
  <c r="C29" i="4"/>
  <c r="C32" i="4"/>
  <c r="C33" i="4"/>
  <c r="D22" i="4"/>
  <c r="D25" i="4"/>
  <c r="D26" i="4"/>
  <c r="E22" i="4"/>
  <c r="E25" i="4"/>
  <c r="E26" i="4"/>
  <c r="F22" i="4"/>
  <c r="F25" i="4"/>
  <c r="F26" i="4"/>
  <c r="G22" i="4"/>
  <c r="G25" i="4"/>
  <c r="G26" i="4"/>
  <c r="C22" i="4"/>
  <c r="C25" i="4"/>
  <c r="C26" i="4"/>
  <c r="D15" i="4"/>
  <c r="D18" i="4"/>
  <c r="D19" i="4"/>
  <c r="E15" i="4"/>
  <c r="E18" i="4"/>
  <c r="E19" i="4"/>
  <c r="F15" i="4"/>
  <c r="F18" i="4"/>
  <c r="F19" i="4"/>
  <c r="G15" i="4"/>
  <c r="G18" i="4"/>
  <c r="G19" i="4"/>
  <c r="C15" i="4"/>
  <c r="C18" i="4"/>
  <c r="C19" i="4"/>
  <c r="D11" i="4"/>
  <c r="D8" i="4"/>
  <c r="D12" i="4"/>
  <c r="E11" i="4"/>
  <c r="E8" i="4"/>
  <c r="E12" i="4"/>
  <c r="F11" i="4"/>
  <c r="F8" i="4"/>
  <c r="F12" i="4"/>
  <c r="G11" i="4"/>
  <c r="G8" i="4"/>
  <c r="G12" i="4"/>
  <c r="C11" i="4"/>
  <c r="C8" i="4"/>
  <c r="C12" i="4"/>
  <c r="E92" i="4"/>
  <c r="F92" i="4"/>
  <c r="D95" i="4"/>
  <c r="F95" i="4"/>
  <c r="G92" i="4"/>
  <c r="G93" i="4"/>
  <c r="D92" i="4"/>
  <c r="C89" i="4"/>
  <c r="G95" i="4"/>
  <c r="G96" i="4"/>
  <c r="E76" i="4"/>
  <c r="E77" i="4"/>
  <c r="C87" i="4"/>
  <c r="E95" i="4"/>
  <c r="G76" i="4"/>
  <c r="G77" i="4"/>
  <c r="F76" i="4"/>
  <c r="F77" i="4"/>
  <c r="D76" i="4"/>
  <c r="D77" i="4"/>
  <c r="G98" i="4"/>
  <c r="C76" i="4"/>
  <c r="C77" i="4"/>
  <c r="C90" i="4"/>
</calcChain>
</file>

<file path=xl/sharedStrings.xml><?xml version="1.0" encoding="utf-8"?>
<sst xmlns="http://schemas.openxmlformats.org/spreadsheetml/2006/main" count="141" uniqueCount="54">
  <si>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</si>
  <si>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</si>
  <si>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</si>
  <si>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</si>
  <si>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</si>
  <si>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ПОЛДНИК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</si>
  <si>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</si>
  <si>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</si>
  <si>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</si>
  <si>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</si>
  <si>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День 3</t>
  </si>
  <si>
    <t>Ватрушки с повидлом</t>
  </si>
  <si>
    <t>День 4</t>
  </si>
  <si>
    <t>Косичка с сахаром</t>
  </si>
  <si>
    <t>День 5</t>
  </si>
  <si>
    <t>Пирожки печеные из сдобного теста с картофелем</t>
  </si>
  <si>
    <t>День 7</t>
  </si>
  <si>
    <t>День 8</t>
  </si>
  <si>
    <t>Пирожки печеные из дрожжевого теста с капустой и яйцом</t>
  </si>
  <si>
    <t>День 9</t>
  </si>
  <si>
    <t>Пирожки печеные из сдобного теста с повидлом</t>
  </si>
  <si>
    <t>День 10</t>
  </si>
  <si>
    <t>ИТОГО ЗА ВЕСЬ ПЕРИОД:</t>
  </si>
  <si>
    <t>СРЕДНЕЕ ЗНАЧЕНИЕ ЗА ПЕРИОД:</t>
  </si>
  <si>
    <t>Неделя 2 День 6</t>
  </si>
  <si>
    <t xml:space="preserve">Выход, гр </t>
  </si>
  <si>
    <t xml:space="preserve">полдник </t>
  </si>
  <si>
    <t>НОРМА ЗАВТРАК МР 2.40179-20</t>
  </si>
  <si>
    <t>НОРМА ОБЕД МР 2.40179-20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</si>
  <si>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</si>
  <si>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</si>
  <si>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Полдник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</si>
  <si>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</si>
  <si>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</si>
  <si>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</si>
  <si>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</si>
  <si>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</si>
  <si>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</si>
  <si>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</si>
  <si>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Средняя всего за день</t>
  </si>
  <si>
    <t>Распределение ЭЦ в полдник при норме 10-15%</t>
  </si>
  <si>
    <t>ООО" БОЛЬШАЯ ПЕРЕМЕНА"</t>
  </si>
  <si>
    <t>Плюшка Московская</t>
  </si>
  <si>
    <t>Пирожки печеные из дрожжевого теста с морковным фаршем</t>
  </si>
  <si>
    <t>Пирог морковный</t>
  </si>
  <si>
    <t>б/н</t>
  </si>
  <si>
    <t>ВТОРОЙ ЗАВТРАК</t>
  </si>
  <si>
    <t>Сок фруктовый, плодовый, ягодный тетрапак</t>
  </si>
  <si>
    <t>ИТОГО ЗА ВТОРОЙ ЗАВТРАК</t>
  </si>
  <si>
    <t>второй завтрак</t>
  </si>
  <si>
    <t>Второй завтрак</t>
  </si>
  <si>
    <t>Распределение ЭЦ во второй завтрак при норме 5%</t>
  </si>
  <si>
    <t>Распределение ЭЦ в завтрак,обед, полдник при норме 15-20%</t>
  </si>
  <si>
    <t>7-11 лет ( второй завтрак, полдник)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</si>
</sst>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3" xfId="0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1" fillId="0" borderId="4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/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0" fontId="0" fillId="2" borderId="3" xfId="0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zoomScaleNormal="100" workbookViewId="0">
      <selection activeCell="C2" sqref="C2"/>
    </sheetView>
  </sheetViews>
  <sheetFormatPr defaultRowHeight="12.75" x14ac:dyDescent="0.2"/>
  <cols>
    <col min="1" max="1" width="12" style="9" customWidth="1"/>
    <col min="2" max="2" width="56.85546875" style="6" customWidth="1"/>
    <col min="3" max="3" width="10.7109375" style="13" customWidth="1"/>
    <col min="4" max="4" width="10.85546875" style="39" customWidth="1"/>
    <col min="5" max="5" width="9.42578125" style="39" customWidth="1"/>
    <col min="6" max="6" width="10.85546875" style="39" customWidth="1"/>
    <col min="7" max="7" width="11.42578125" style="39" customWidth="1"/>
    <col min="8" max="8" width="10.7109375" style="46" customWidth="1"/>
  </cols>
  <sheetData>
    <row r="1" spans="1:8" x14ac:dyDescent="0.2">
      <c r="B1" s="60" t="s">
        <v>41</v>
      </c>
    </row>
    <row r="2" spans="1:8" s="1" customFormat="1" ht="25.5" x14ac:dyDescent="0.2">
      <c r="A2" s="7" t="s">
        <v>3</v>
      </c>
      <c r="B2" s="1" t="s">
        <v>53</v>
      </c>
      <c r="C2" s="2"/>
      <c r="D2" s="38"/>
      <c r="E2" s="38"/>
      <c r="F2" s="38"/>
      <c r="G2" s="38"/>
      <c r="H2" s="47"/>
    </row>
    <row r="3" spans="1:8" s="1" customFormat="1" ht="16.5" customHeight="1" x14ac:dyDescent="0.2">
      <c r="A3" s="8"/>
      <c r="C3" s="2"/>
      <c r="D3" s="38"/>
      <c r="E3" s="38"/>
      <c r="F3" s="38"/>
      <c r="G3" s="38"/>
      <c r="H3" s="47"/>
    </row>
    <row r="4" spans="1:8" s="3" customFormat="1" ht="38.25" customHeight="1" x14ac:dyDescent="0.2">
      <c r="A4" s="82" t="s">
        <v>0</v>
      </c>
      <c r="B4" s="80" t="s">
        <v>1</v>
      </c>
      <c r="C4" s="73" t="s">
        <v>2</v>
      </c>
      <c r="D4" s="80" t="s">
        <v>36</v>
      </c>
      <c r="E4" s="80"/>
      <c r="F4" s="80"/>
      <c r="G4" s="80" t="s">
        <v>32</v>
      </c>
      <c r="H4" s="77" t="s">
        <v>37</v>
      </c>
    </row>
    <row r="5" spans="1:8" s="4" customFormat="1" ht="13.5" customHeight="1" x14ac:dyDescent="0.2">
      <c r="A5" s="82"/>
      <c r="B5" s="80"/>
      <c r="C5" s="73"/>
      <c r="D5" s="37" t="s">
        <v>33</v>
      </c>
      <c r="E5" s="37" t="s">
        <v>34</v>
      </c>
      <c r="F5" s="37" t="s">
        <v>35</v>
      </c>
      <c r="G5" s="80"/>
      <c r="H5" s="77"/>
    </row>
    <row r="6" spans="1:8" s="5" customFormat="1" ht="12.75" customHeight="1" x14ac:dyDescent="0.2">
      <c r="A6" s="78" t="s">
        <v>4</v>
      </c>
      <c r="B6" s="78"/>
      <c r="C6" s="78"/>
      <c r="D6" s="78"/>
      <c r="E6" s="78"/>
      <c r="F6" s="78"/>
      <c r="G6" s="78"/>
      <c r="H6" s="78"/>
    </row>
    <row r="7" spans="1:8" ht="25.5" x14ac:dyDescent="0.2">
      <c r="A7" s="84" t="s">
        <v>46</v>
      </c>
      <c r="B7" s="83" t="s">
        <v>47</v>
      </c>
      <c r="C7" s="61">
        <v>200</v>
      </c>
      <c r="D7" s="40">
        <v>1.4</v>
      </c>
      <c r="E7" s="40">
        <v>0.2</v>
      </c>
      <c r="F7" s="40">
        <v>19.8</v>
      </c>
      <c r="G7" s="40">
        <v>126</v>
      </c>
      <c r="H7" s="43" t="s">
        <v>38</v>
      </c>
    </row>
    <row r="8" spans="1:8" s="5" customFormat="1" x14ac:dyDescent="0.2">
      <c r="A8" s="74" t="s">
        <v>48</v>
      </c>
      <c r="B8" s="68"/>
      <c r="C8" s="11">
        <f>SUM(C7:C7)</f>
        <v>200</v>
      </c>
      <c r="D8" s="11">
        <f>SUM(D7:D7)</f>
        <v>1.4</v>
      </c>
      <c r="E8" s="11">
        <f>SUM(E7:E7)</f>
        <v>0.2</v>
      </c>
      <c r="F8" s="11">
        <f>SUM(F7:F7)</f>
        <v>19.8</v>
      </c>
      <c r="G8" s="11">
        <f>SUM(G7:G7)</f>
        <v>126</v>
      </c>
      <c r="H8" s="44"/>
    </row>
    <row r="9" spans="1:8" x14ac:dyDescent="0.2">
      <c r="A9" s="74" t="s">
        <v>5</v>
      </c>
      <c r="B9" s="83" t="s">
        <v>47</v>
      </c>
      <c r="C9" s="61">
        <v>200</v>
      </c>
      <c r="D9" s="40">
        <v>1.4</v>
      </c>
      <c r="E9" s="40">
        <v>0.2</v>
      </c>
      <c r="F9" s="40">
        <v>19.8</v>
      </c>
      <c r="G9" s="40">
        <v>126</v>
      </c>
      <c r="H9" s="43" t="s">
        <v>38</v>
      </c>
    </row>
    <row r="10" spans="1:8" x14ac:dyDescent="0.2">
      <c r="A10" s="74"/>
      <c r="B10" s="10" t="s">
        <v>6</v>
      </c>
      <c r="C10" s="56">
        <v>100</v>
      </c>
      <c r="D10" s="40">
        <v>4.5999999999999996</v>
      </c>
      <c r="E10" s="40">
        <v>4</v>
      </c>
      <c r="F10" s="40">
        <v>26.8</v>
      </c>
      <c r="G10" s="40">
        <v>162</v>
      </c>
      <c r="H10" s="43">
        <v>738</v>
      </c>
    </row>
    <row r="11" spans="1:8" s="5" customFormat="1" x14ac:dyDescent="0.2">
      <c r="A11" s="74" t="s">
        <v>7</v>
      </c>
      <c r="B11" s="68"/>
      <c r="C11" s="63">
        <f>SUM(C9:C10)</f>
        <v>300</v>
      </c>
      <c r="D11" s="41">
        <f>SUM(D9:D10)</f>
        <v>6</v>
      </c>
      <c r="E11" s="41">
        <f t="shared" ref="E11:G11" si="0">SUM(E9:E10)</f>
        <v>4.2</v>
      </c>
      <c r="F11" s="41">
        <f t="shared" si="0"/>
        <v>46.6</v>
      </c>
      <c r="G11" s="41">
        <f t="shared" si="0"/>
        <v>288</v>
      </c>
      <c r="H11" s="44"/>
    </row>
    <row r="12" spans="1:8" s="5" customFormat="1" ht="13.5" thickBot="1" x14ac:dyDescent="0.25">
      <c r="A12" s="85" t="s">
        <v>8</v>
      </c>
      <c r="B12" s="86"/>
      <c r="C12" s="87">
        <f>C11+C8</f>
        <v>500</v>
      </c>
      <c r="D12" s="87">
        <f t="shared" ref="D12:G12" si="1">D11+D8</f>
        <v>7.4</v>
      </c>
      <c r="E12" s="87">
        <f t="shared" si="1"/>
        <v>4.4000000000000004</v>
      </c>
      <c r="F12" s="87">
        <f t="shared" si="1"/>
        <v>66.400000000000006</v>
      </c>
      <c r="G12" s="87">
        <f t="shared" si="1"/>
        <v>414</v>
      </c>
      <c r="H12" s="88"/>
    </row>
    <row r="13" spans="1:8" s="5" customFormat="1" x14ac:dyDescent="0.2">
      <c r="A13" s="79" t="s">
        <v>9</v>
      </c>
      <c r="B13" s="71"/>
      <c r="C13" s="71"/>
      <c r="D13" s="71"/>
      <c r="E13" s="71"/>
      <c r="F13" s="71"/>
      <c r="G13" s="71"/>
      <c r="H13" s="72"/>
    </row>
    <row r="14" spans="1:8" ht="25.5" x14ac:dyDescent="0.2">
      <c r="A14" s="84" t="s">
        <v>46</v>
      </c>
      <c r="B14" s="83" t="s">
        <v>47</v>
      </c>
      <c r="C14" s="61">
        <v>200</v>
      </c>
      <c r="D14" s="40">
        <v>1.4</v>
      </c>
      <c r="E14" s="40">
        <v>0.2</v>
      </c>
      <c r="F14" s="40">
        <v>19.8</v>
      </c>
      <c r="G14" s="40">
        <v>126</v>
      </c>
      <c r="H14" s="43" t="s">
        <v>38</v>
      </c>
    </row>
    <row r="15" spans="1:8" s="5" customFormat="1" x14ac:dyDescent="0.2">
      <c r="A15" s="74" t="s">
        <v>48</v>
      </c>
      <c r="B15" s="68"/>
      <c r="C15" s="63">
        <f>SUM(C14:C14)</f>
        <v>200</v>
      </c>
      <c r="D15" s="63">
        <f>SUM(D14:D14)</f>
        <v>1.4</v>
      </c>
      <c r="E15" s="63">
        <f>SUM(E14:E14)</f>
        <v>0.2</v>
      </c>
      <c r="F15" s="63">
        <f>SUM(F14:F14)</f>
        <v>19.8</v>
      </c>
      <c r="G15" s="63">
        <f>SUM(G14:G14)</f>
        <v>126</v>
      </c>
      <c r="H15" s="44"/>
    </row>
    <row r="16" spans="1:8" x14ac:dyDescent="0.2">
      <c r="A16" s="74" t="s">
        <v>5</v>
      </c>
      <c r="B16" s="83" t="s">
        <v>47</v>
      </c>
      <c r="C16" s="61">
        <v>200</v>
      </c>
      <c r="D16" s="40">
        <v>1.4</v>
      </c>
      <c r="E16" s="40">
        <v>0.2</v>
      </c>
      <c r="F16" s="40">
        <v>19.8</v>
      </c>
      <c r="G16" s="40">
        <v>126</v>
      </c>
      <c r="H16" s="43" t="s">
        <v>38</v>
      </c>
    </row>
    <row r="17" spans="1:8" x14ac:dyDescent="0.2">
      <c r="A17" s="74"/>
      <c r="B17" s="35" t="s">
        <v>43</v>
      </c>
      <c r="C17" s="36">
        <v>100</v>
      </c>
      <c r="D17" s="40">
        <v>5.5</v>
      </c>
      <c r="E17" s="40">
        <v>6.4</v>
      </c>
      <c r="F17" s="40">
        <v>33</v>
      </c>
      <c r="G17" s="40">
        <v>211</v>
      </c>
      <c r="H17" s="43">
        <v>738</v>
      </c>
    </row>
    <row r="18" spans="1:8" s="5" customFormat="1" x14ac:dyDescent="0.2">
      <c r="A18" s="74" t="s">
        <v>7</v>
      </c>
      <c r="B18" s="68"/>
      <c r="C18" s="11">
        <f>SUM(C16:C17)</f>
        <v>300</v>
      </c>
      <c r="D18" s="41">
        <f>SUM(D16:D17)</f>
        <v>6.9</v>
      </c>
      <c r="E18" s="41">
        <f t="shared" ref="E18:G18" si="2">SUM(E16:E17)</f>
        <v>6.6000000000000005</v>
      </c>
      <c r="F18" s="41">
        <f t="shared" si="2"/>
        <v>52.8</v>
      </c>
      <c r="G18" s="41">
        <f t="shared" si="2"/>
        <v>337</v>
      </c>
      <c r="H18" s="44"/>
    </row>
    <row r="19" spans="1:8" s="5" customFormat="1" ht="13.5" thickBot="1" x14ac:dyDescent="0.25">
      <c r="A19" s="81" t="s">
        <v>8</v>
      </c>
      <c r="B19" s="69"/>
      <c r="C19" s="12">
        <f>C15+C18</f>
        <v>500</v>
      </c>
      <c r="D19" s="12">
        <f t="shared" ref="D19:G19" si="3">D15+D18</f>
        <v>8.3000000000000007</v>
      </c>
      <c r="E19" s="12">
        <f t="shared" si="3"/>
        <v>6.8000000000000007</v>
      </c>
      <c r="F19" s="12">
        <f t="shared" si="3"/>
        <v>72.599999999999994</v>
      </c>
      <c r="G19" s="12">
        <f t="shared" si="3"/>
        <v>463</v>
      </c>
      <c r="H19" s="48"/>
    </row>
    <row r="20" spans="1:8" s="5" customFormat="1" x14ac:dyDescent="0.2">
      <c r="A20" s="64" t="s">
        <v>10</v>
      </c>
      <c r="B20" s="64"/>
      <c r="C20" s="64"/>
      <c r="D20" s="64"/>
      <c r="E20" s="64"/>
      <c r="F20" s="64"/>
      <c r="G20" s="64"/>
      <c r="H20" s="64"/>
    </row>
    <row r="21" spans="1:8" ht="25.5" x14ac:dyDescent="0.2">
      <c r="A21" s="84" t="s">
        <v>46</v>
      </c>
      <c r="B21" s="83" t="s">
        <v>47</v>
      </c>
      <c r="C21" s="61">
        <v>200</v>
      </c>
      <c r="D21" s="40">
        <v>1.4</v>
      </c>
      <c r="E21" s="40">
        <v>0.2</v>
      </c>
      <c r="F21" s="40">
        <v>19.8</v>
      </c>
      <c r="G21" s="40">
        <v>126</v>
      </c>
      <c r="H21" s="43" t="s">
        <v>38</v>
      </c>
    </row>
    <row r="22" spans="1:8" s="5" customFormat="1" x14ac:dyDescent="0.2">
      <c r="A22" s="74" t="s">
        <v>48</v>
      </c>
      <c r="B22" s="68"/>
      <c r="C22" s="63">
        <f>SUM(C21:C21)</f>
        <v>200</v>
      </c>
      <c r="D22" s="63">
        <f>SUM(D21:D21)</f>
        <v>1.4</v>
      </c>
      <c r="E22" s="63">
        <f>SUM(E21:E21)</f>
        <v>0.2</v>
      </c>
      <c r="F22" s="63">
        <f>SUM(F21:F21)</f>
        <v>19.8</v>
      </c>
      <c r="G22" s="63">
        <f>SUM(G21:G21)</f>
        <v>126</v>
      </c>
      <c r="H22" s="44"/>
    </row>
    <row r="23" spans="1:8" x14ac:dyDescent="0.2">
      <c r="A23" s="68" t="s">
        <v>5</v>
      </c>
      <c r="B23" s="83" t="s">
        <v>47</v>
      </c>
      <c r="C23" s="61">
        <v>200</v>
      </c>
      <c r="D23" s="40">
        <v>1.4</v>
      </c>
      <c r="E23" s="40">
        <v>0.2</v>
      </c>
      <c r="F23" s="40">
        <v>19.8</v>
      </c>
      <c r="G23" s="40">
        <v>126</v>
      </c>
      <c r="H23" s="43" t="s">
        <v>38</v>
      </c>
    </row>
    <row r="24" spans="1:8" x14ac:dyDescent="0.2">
      <c r="A24" s="68"/>
      <c r="B24" s="35" t="s">
        <v>11</v>
      </c>
      <c r="C24" s="36">
        <v>100</v>
      </c>
      <c r="D24" s="45">
        <v>4.3</v>
      </c>
      <c r="E24" s="45">
        <v>2.1</v>
      </c>
      <c r="F24" s="45">
        <v>44</v>
      </c>
      <c r="G24" s="45">
        <v>213</v>
      </c>
      <c r="H24" s="43">
        <v>741</v>
      </c>
    </row>
    <row r="25" spans="1:8" s="5" customFormat="1" x14ac:dyDescent="0.2">
      <c r="A25" s="68" t="s">
        <v>7</v>
      </c>
      <c r="B25" s="68"/>
      <c r="C25" s="11">
        <f>SUM(C23:C24)</f>
        <v>300</v>
      </c>
      <c r="D25" s="41">
        <f>SUM(D23:D24)</f>
        <v>5.6999999999999993</v>
      </c>
      <c r="E25" s="41">
        <f t="shared" ref="E25:G25" si="4">SUM(E23:E24)</f>
        <v>2.3000000000000003</v>
      </c>
      <c r="F25" s="41">
        <f t="shared" si="4"/>
        <v>63.8</v>
      </c>
      <c r="G25" s="41">
        <f t="shared" si="4"/>
        <v>339</v>
      </c>
      <c r="H25" s="43"/>
    </row>
    <row r="26" spans="1:8" s="5" customFormat="1" ht="13.5" thickBot="1" x14ac:dyDescent="0.25">
      <c r="A26" s="69" t="s">
        <v>8</v>
      </c>
      <c r="B26" s="69"/>
      <c r="C26" s="12">
        <f>C22+C25</f>
        <v>500</v>
      </c>
      <c r="D26" s="12">
        <f t="shared" ref="D26:G26" si="5">D22+D25</f>
        <v>7.1</v>
      </c>
      <c r="E26" s="12">
        <f t="shared" si="5"/>
        <v>2.5000000000000004</v>
      </c>
      <c r="F26" s="12">
        <f t="shared" si="5"/>
        <v>83.6</v>
      </c>
      <c r="G26" s="12">
        <f t="shared" si="5"/>
        <v>465</v>
      </c>
      <c r="H26" s="48"/>
    </row>
    <row r="27" spans="1:8" s="5" customFormat="1" x14ac:dyDescent="0.2">
      <c r="A27" s="64" t="s">
        <v>12</v>
      </c>
      <c r="B27" s="64"/>
      <c r="C27" s="64"/>
      <c r="D27" s="64"/>
      <c r="E27" s="64"/>
      <c r="F27" s="64"/>
      <c r="G27" s="64"/>
      <c r="H27" s="64"/>
    </row>
    <row r="28" spans="1:8" ht="25.5" x14ac:dyDescent="0.2">
      <c r="A28" s="84" t="s">
        <v>46</v>
      </c>
      <c r="B28" s="83" t="s">
        <v>47</v>
      </c>
      <c r="C28" s="61">
        <v>200</v>
      </c>
      <c r="D28" s="40">
        <v>1.4</v>
      </c>
      <c r="E28" s="40">
        <v>0.2</v>
      </c>
      <c r="F28" s="40">
        <v>19.8</v>
      </c>
      <c r="G28" s="40">
        <v>126</v>
      </c>
      <c r="H28" s="43" t="s">
        <v>38</v>
      </c>
    </row>
    <row r="29" spans="1:8" s="5" customFormat="1" x14ac:dyDescent="0.2">
      <c r="A29" s="74" t="s">
        <v>48</v>
      </c>
      <c r="B29" s="68"/>
      <c r="C29" s="63">
        <f>SUM(C28:C28)</f>
        <v>200</v>
      </c>
      <c r="D29" s="63">
        <f>SUM(D28:D28)</f>
        <v>1.4</v>
      </c>
      <c r="E29" s="63">
        <f>SUM(E28:E28)</f>
        <v>0.2</v>
      </c>
      <c r="F29" s="63">
        <f>SUM(F28:F28)</f>
        <v>19.8</v>
      </c>
      <c r="G29" s="63">
        <f>SUM(G28:G28)</f>
        <v>126</v>
      </c>
      <c r="H29" s="44"/>
    </row>
    <row r="30" spans="1:8" x14ac:dyDescent="0.2">
      <c r="A30" s="68" t="s">
        <v>5</v>
      </c>
      <c r="B30" s="83" t="s">
        <v>47</v>
      </c>
      <c r="C30" s="61">
        <v>200</v>
      </c>
      <c r="D30" s="40">
        <v>1.4</v>
      </c>
      <c r="E30" s="40">
        <v>0.2</v>
      </c>
      <c r="F30" s="40">
        <v>19.8</v>
      </c>
      <c r="G30" s="40">
        <v>126</v>
      </c>
      <c r="H30" s="43" t="s">
        <v>38</v>
      </c>
    </row>
    <row r="31" spans="1:8" x14ac:dyDescent="0.2">
      <c r="A31" s="68"/>
      <c r="B31" s="35" t="s">
        <v>13</v>
      </c>
      <c r="C31" s="36">
        <v>100</v>
      </c>
      <c r="D31" s="40">
        <v>4</v>
      </c>
      <c r="E31" s="40">
        <v>2.2999999999999998</v>
      </c>
      <c r="F31" s="40">
        <v>48</v>
      </c>
      <c r="G31" s="40">
        <v>237</v>
      </c>
      <c r="H31" s="43">
        <v>622</v>
      </c>
    </row>
    <row r="32" spans="1:8" s="5" customFormat="1" x14ac:dyDescent="0.2">
      <c r="A32" s="68" t="s">
        <v>7</v>
      </c>
      <c r="B32" s="68"/>
      <c r="C32" s="11">
        <f>SUM(C30:C31)</f>
        <v>300</v>
      </c>
      <c r="D32" s="41">
        <f>SUM(D30:D31)</f>
        <v>5.4</v>
      </c>
      <c r="E32" s="41">
        <f t="shared" ref="E32:G32" si="6">SUM(E30:E31)</f>
        <v>2.5</v>
      </c>
      <c r="F32" s="41">
        <f t="shared" si="6"/>
        <v>67.8</v>
      </c>
      <c r="G32" s="41">
        <f t="shared" si="6"/>
        <v>363</v>
      </c>
      <c r="H32" s="44"/>
    </row>
    <row r="33" spans="1:8" s="5" customFormat="1" ht="13.5" thickBot="1" x14ac:dyDescent="0.25">
      <c r="A33" s="69" t="s">
        <v>8</v>
      </c>
      <c r="B33" s="69"/>
      <c r="C33" s="12">
        <f>C29+C32</f>
        <v>500</v>
      </c>
      <c r="D33" s="12">
        <f t="shared" ref="D33:G33" si="7">D29+D32</f>
        <v>6.8000000000000007</v>
      </c>
      <c r="E33" s="12">
        <f t="shared" si="7"/>
        <v>2.7</v>
      </c>
      <c r="F33" s="12">
        <f t="shared" si="7"/>
        <v>87.6</v>
      </c>
      <c r="G33" s="12">
        <f t="shared" si="7"/>
        <v>489</v>
      </c>
      <c r="H33" s="48"/>
    </row>
    <row r="34" spans="1:8" s="5" customFormat="1" x14ac:dyDescent="0.2">
      <c r="A34" s="65" t="s">
        <v>14</v>
      </c>
      <c r="B34" s="66"/>
      <c r="C34" s="66"/>
      <c r="D34" s="66"/>
      <c r="E34" s="66"/>
      <c r="F34" s="66"/>
      <c r="G34" s="66"/>
      <c r="H34" s="67"/>
    </row>
    <row r="35" spans="1:8" ht="25.5" x14ac:dyDescent="0.2">
      <c r="A35" s="84" t="s">
        <v>46</v>
      </c>
      <c r="B35" s="83" t="s">
        <v>47</v>
      </c>
      <c r="C35" s="61">
        <v>200</v>
      </c>
      <c r="D35" s="40">
        <v>1.4</v>
      </c>
      <c r="E35" s="40">
        <v>0.2</v>
      </c>
      <c r="F35" s="40">
        <v>19.8</v>
      </c>
      <c r="G35" s="40">
        <v>126</v>
      </c>
      <c r="H35" s="43" t="s">
        <v>38</v>
      </c>
    </row>
    <row r="36" spans="1:8" s="5" customFormat="1" x14ac:dyDescent="0.2">
      <c r="A36" s="74" t="s">
        <v>48</v>
      </c>
      <c r="B36" s="68"/>
      <c r="C36" s="63">
        <f>SUM(C35:C35)</f>
        <v>200</v>
      </c>
      <c r="D36" s="63">
        <f>SUM(D35:D35)</f>
        <v>1.4</v>
      </c>
      <c r="E36" s="63">
        <f>SUM(E35:E35)</f>
        <v>0.2</v>
      </c>
      <c r="F36" s="63">
        <f>SUM(F35:F35)</f>
        <v>19.8</v>
      </c>
      <c r="G36" s="63">
        <f>SUM(G35:G35)</f>
        <v>126</v>
      </c>
      <c r="H36" s="44"/>
    </row>
    <row r="37" spans="1:8" x14ac:dyDescent="0.2">
      <c r="A37" s="68" t="s">
        <v>5</v>
      </c>
      <c r="B37" s="83" t="s">
        <v>47</v>
      </c>
      <c r="C37" s="61">
        <v>200</v>
      </c>
      <c r="D37" s="40">
        <v>1.4</v>
      </c>
      <c r="E37" s="40">
        <v>0.2</v>
      </c>
      <c r="F37" s="40">
        <v>19.8</v>
      </c>
      <c r="G37" s="40">
        <v>126</v>
      </c>
      <c r="H37" s="43" t="s">
        <v>38</v>
      </c>
    </row>
    <row r="38" spans="1:8" x14ac:dyDescent="0.2">
      <c r="A38" s="68"/>
      <c r="B38" s="35" t="s">
        <v>15</v>
      </c>
      <c r="C38" s="36">
        <v>100</v>
      </c>
      <c r="D38" s="40">
        <v>3.1</v>
      </c>
      <c r="E38" s="40">
        <v>2.5</v>
      </c>
      <c r="F38" s="40">
        <v>3</v>
      </c>
      <c r="G38" s="40">
        <v>163</v>
      </c>
      <c r="H38" s="43">
        <v>738</v>
      </c>
    </row>
    <row r="39" spans="1:8" s="5" customFormat="1" x14ac:dyDescent="0.2">
      <c r="A39" s="68" t="s">
        <v>7</v>
      </c>
      <c r="B39" s="68"/>
      <c r="C39" s="11">
        <f>SUM(C37:C38)</f>
        <v>300</v>
      </c>
      <c r="D39" s="41">
        <f>SUM(D37:D38)</f>
        <v>4.5</v>
      </c>
      <c r="E39" s="41">
        <f t="shared" ref="E39:G39" si="8">SUM(E37:E38)</f>
        <v>2.7</v>
      </c>
      <c r="F39" s="41">
        <f t="shared" si="8"/>
        <v>22.8</v>
      </c>
      <c r="G39" s="41">
        <f t="shared" si="8"/>
        <v>289</v>
      </c>
      <c r="H39" s="44"/>
    </row>
    <row r="40" spans="1:8" s="5" customFormat="1" ht="13.5" thickBot="1" x14ac:dyDescent="0.25">
      <c r="A40" s="69" t="s">
        <v>8</v>
      </c>
      <c r="B40" s="69"/>
      <c r="C40" s="12">
        <f>C36+C39</f>
        <v>500</v>
      </c>
      <c r="D40" s="12">
        <f t="shared" ref="D40:G40" si="9">D36+D39</f>
        <v>5.9</v>
      </c>
      <c r="E40" s="12">
        <f t="shared" si="9"/>
        <v>2.9000000000000004</v>
      </c>
      <c r="F40" s="12">
        <f t="shared" si="9"/>
        <v>42.6</v>
      </c>
      <c r="G40" s="12">
        <f t="shared" si="9"/>
        <v>415</v>
      </c>
      <c r="H40" s="48"/>
    </row>
    <row r="41" spans="1:8" s="5" customFormat="1" x14ac:dyDescent="0.2">
      <c r="A41" s="65" t="s">
        <v>24</v>
      </c>
      <c r="B41" s="66"/>
      <c r="C41" s="66"/>
      <c r="D41" s="66"/>
      <c r="E41" s="66"/>
      <c r="F41" s="66"/>
      <c r="G41" s="66"/>
      <c r="H41" s="67"/>
    </row>
    <row r="42" spans="1:8" ht="25.5" x14ac:dyDescent="0.2">
      <c r="A42" s="84" t="s">
        <v>46</v>
      </c>
      <c r="B42" s="83" t="s">
        <v>47</v>
      </c>
      <c r="C42" s="61">
        <v>200</v>
      </c>
      <c r="D42" s="40">
        <v>1.4</v>
      </c>
      <c r="E42" s="40">
        <v>0.2</v>
      </c>
      <c r="F42" s="40">
        <v>19.8</v>
      </c>
      <c r="G42" s="40">
        <v>126</v>
      </c>
      <c r="H42" s="43" t="s">
        <v>38</v>
      </c>
    </row>
    <row r="43" spans="1:8" s="5" customFormat="1" x14ac:dyDescent="0.2">
      <c r="A43" s="74" t="s">
        <v>48</v>
      </c>
      <c r="B43" s="68"/>
      <c r="C43" s="63">
        <f>SUM(C42:C42)</f>
        <v>200</v>
      </c>
      <c r="D43" s="63">
        <f>SUM(D42:D42)</f>
        <v>1.4</v>
      </c>
      <c r="E43" s="63">
        <f>SUM(E42:E42)</f>
        <v>0.2</v>
      </c>
      <c r="F43" s="63">
        <f>SUM(F42:F42)</f>
        <v>19.8</v>
      </c>
      <c r="G43" s="63">
        <f>SUM(G42:G42)</f>
        <v>126</v>
      </c>
      <c r="H43" s="44"/>
    </row>
    <row r="44" spans="1:8" x14ac:dyDescent="0.2">
      <c r="A44" s="68" t="s">
        <v>5</v>
      </c>
      <c r="B44" s="42" t="s">
        <v>42</v>
      </c>
      <c r="C44" s="36">
        <v>100</v>
      </c>
      <c r="D44" s="40">
        <v>3.6</v>
      </c>
      <c r="E44" s="40">
        <v>7.9</v>
      </c>
      <c r="F44" s="40">
        <v>27.7</v>
      </c>
      <c r="G44" s="40">
        <v>189</v>
      </c>
      <c r="H44" s="43">
        <v>535</v>
      </c>
    </row>
    <row r="45" spans="1:8" x14ac:dyDescent="0.2">
      <c r="A45" s="68"/>
      <c r="B45" s="83" t="s">
        <v>47</v>
      </c>
      <c r="C45" s="61">
        <v>200</v>
      </c>
      <c r="D45" s="40">
        <v>1.4</v>
      </c>
      <c r="E45" s="40">
        <v>0.2</v>
      </c>
      <c r="F45" s="40">
        <v>19.8</v>
      </c>
      <c r="G45" s="40">
        <v>126</v>
      </c>
      <c r="H45" s="43" t="s">
        <v>38</v>
      </c>
    </row>
    <row r="46" spans="1:8" s="5" customFormat="1" x14ac:dyDescent="0.2">
      <c r="A46" s="68" t="s">
        <v>7</v>
      </c>
      <c r="B46" s="68"/>
      <c r="C46" s="11">
        <f>SUM(C44:C45)</f>
        <v>300</v>
      </c>
      <c r="D46" s="41">
        <f>SUM(D44:D45)</f>
        <v>5</v>
      </c>
      <c r="E46" s="41">
        <f t="shared" ref="E46:G46" si="10">SUM(E44:E45)</f>
        <v>8.1</v>
      </c>
      <c r="F46" s="41">
        <f t="shared" si="10"/>
        <v>47.5</v>
      </c>
      <c r="G46" s="41">
        <f t="shared" si="10"/>
        <v>315</v>
      </c>
      <c r="H46" s="44"/>
    </row>
    <row r="47" spans="1:8" s="5" customFormat="1" ht="13.5" thickBot="1" x14ac:dyDescent="0.25">
      <c r="A47" s="69" t="s">
        <v>8</v>
      </c>
      <c r="B47" s="69"/>
      <c r="C47" s="12">
        <f>C43+C46</f>
        <v>500</v>
      </c>
      <c r="D47" s="12">
        <f t="shared" ref="D47:G47" si="11">D43+D46</f>
        <v>6.4</v>
      </c>
      <c r="E47" s="12">
        <f t="shared" si="11"/>
        <v>8.2999999999999989</v>
      </c>
      <c r="F47" s="12">
        <f t="shared" si="11"/>
        <v>67.3</v>
      </c>
      <c r="G47" s="12">
        <f t="shared" si="11"/>
        <v>441</v>
      </c>
      <c r="H47" s="48"/>
    </row>
    <row r="48" spans="1:8" s="5" customFormat="1" x14ac:dyDescent="0.2">
      <c r="A48" s="70" t="s">
        <v>16</v>
      </c>
      <c r="B48" s="71"/>
      <c r="C48" s="71"/>
      <c r="D48" s="71"/>
      <c r="E48" s="71"/>
      <c r="F48" s="71"/>
      <c r="G48" s="71"/>
      <c r="H48" s="72"/>
    </row>
    <row r="49" spans="1:8" ht="25.5" x14ac:dyDescent="0.2">
      <c r="A49" s="84" t="s">
        <v>46</v>
      </c>
      <c r="B49" s="83" t="s">
        <v>47</v>
      </c>
      <c r="C49" s="61">
        <v>200</v>
      </c>
      <c r="D49" s="40">
        <v>1.4</v>
      </c>
      <c r="E49" s="40">
        <v>0.2</v>
      </c>
      <c r="F49" s="40">
        <v>19.8</v>
      </c>
      <c r="G49" s="40">
        <v>126</v>
      </c>
      <c r="H49" s="43" t="s">
        <v>38</v>
      </c>
    </row>
    <row r="50" spans="1:8" s="5" customFormat="1" x14ac:dyDescent="0.2">
      <c r="A50" s="74" t="s">
        <v>48</v>
      </c>
      <c r="B50" s="68"/>
      <c r="C50" s="63">
        <f>SUM(C49:C49)</f>
        <v>200</v>
      </c>
      <c r="D50" s="63">
        <f>SUM(D49:D49)</f>
        <v>1.4</v>
      </c>
      <c r="E50" s="63">
        <f>SUM(E49:E49)</f>
        <v>0.2</v>
      </c>
      <c r="F50" s="63">
        <f>SUM(F49:F49)</f>
        <v>19.8</v>
      </c>
      <c r="G50" s="63">
        <f>SUM(G49:G49)</f>
        <v>126</v>
      </c>
      <c r="H50" s="44"/>
    </row>
    <row r="51" spans="1:8" x14ac:dyDescent="0.2">
      <c r="A51" s="68" t="s">
        <v>5</v>
      </c>
      <c r="B51" s="35" t="s">
        <v>15</v>
      </c>
      <c r="C51" s="36">
        <v>100</v>
      </c>
      <c r="D51" s="40">
        <v>3.1</v>
      </c>
      <c r="E51" s="40">
        <v>2.5</v>
      </c>
      <c r="F51" s="40">
        <v>3</v>
      </c>
      <c r="G51" s="40">
        <v>163</v>
      </c>
      <c r="H51" s="43">
        <v>738</v>
      </c>
    </row>
    <row r="52" spans="1:8" x14ac:dyDescent="0.2">
      <c r="A52" s="68"/>
      <c r="B52" s="83" t="s">
        <v>47</v>
      </c>
      <c r="C52" s="61">
        <v>200</v>
      </c>
      <c r="D52" s="40">
        <v>1.4</v>
      </c>
      <c r="E52" s="40">
        <v>0.2</v>
      </c>
      <c r="F52" s="40">
        <v>19.8</v>
      </c>
      <c r="G52" s="40">
        <v>126</v>
      </c>
      <c r="H52" s="43" t="s">
        <v>38</v>
      </c>
    </row>
    <row r="53" spans="1:8" s="5" customFormat="1" x14ac:dyDescent="0.2">
      <c r="A53" s="68" t="s">
        <v>7</v>
      </c>
      <c r="B53" s="68"/>
      <c r="C53" s="11">
        <f>SUM(C51:C52)</f>
        <v>300</v>
      </c>
      <c r="D53" s="41">
        <f>SUM(D51:D52)</f>
        <v>4.5</v>
      </c>
      <c r="E53" s="41">
        <f t="shared" ref="E53:G53" si="12">SUM(E51:E52)</f>
        <v>2.7</v>
      </c>
      <c r="F53" s="41">
        <f t="shared" si="12"/>
        <v>22.8</v>
      </c>
      <c r="G53" s="41">
        <f t="shared" si="12"/>
        <v>289</v>
      </c>
      <c r="H53" s="44"/>
    </row>
    <row r="54" spans="1:8" s="5" customFormat="1" ht="13.5" thickBot="1" x14ac:dyDescent="0.25">
      <c r="A54" s="69" t="s">
        <v>8</v>
      </c>
      <c r="B54" s="69"/>
      <c r="C54" s="12">
        <f>C50+C53</f>
        <v>500</v>
      </c>
      <c r="D54" s="12">
        <f t="shared" ref="D54:G54" si="13">D50+D53</f>
        <v>5.9</v>
      </c>
      <c r="E54" s="12">
        <f t="shared" si="13"/>
        <v>2.9000000000000004</v>
      </c>
      <c r="F54" s="12">
        <f t="shared" si="13"/>
        <v>42.6</v>
      </c>
      <c r="G54" s="12">
        <f t="shared" si="13"/>
        <v>415</v>
      </c>
      <c r="H54" s="48"/>
    </row>
    <row r="55" spans="1:8" s="5" customFormat="1" x14ac:dyDescent="0.2">
      <c r="A55" s="76" t="s">
        <v>17</v>
      </c>
      <c r="B55" s="76"/>
      <c r="C55" s="76"/>
      <c r="D55" s="50"/>
      <c r="E55" s="50"/>
      <c r="F55" s="50"/>
      <c r="G55" s="50"/>
      <c r="H55" s="51"/>
    </row>
    <row r="56" spans="1:8" ht="25.5" x14ac:dyDescent="0.2">
      <c r="A56" s="84" t="s">
        <v>46</v>
      </c>
      <c r="B56" s="83" t="s">
        <v>47</v>
      </c>
      <c r="C56" s="61">
        <v>200</v>
      </c>
      <c r="D56" s="40">
        <v>1.4</v>
      </c>
      <c r="E56" s="40">
        <v>0.2</v>
      </c>
      <c r="F56" s="40">
        <v>19.8</v>
      </c>
      <c r="G56" s="40">
        <v>126</v>
      </c>
      <c r="H56" s="43" t="s">
        <v>38</v>
      </c>
    </row>
    <row r="57" spans="1:8" s="5" customFormat="1" x14ac:dyDescent="0.2">
      <c r="A57" s="74" t="s">
        <v>48</v>
      </c>
      <c r="B57" s="68"/>
      <c r="C57" s="63">
        <f>SUM(C56:C56)</f>
        <v>200</v>
      </c>
      <c r="D57" s="63">
        <f>SUM(D56:D56)</f>
        <v>1.4</v>
      </c>
      <c r="E57" s="63">
        <f>SUM(E56:E56)</f>
        <v>0.2</v>
      </c>
      <c r="F57" s="63">
        <f>SUM(F56:F56)</f>
        <v>19.8</v>
      </c>
      <c r="G57" s="63">
        <f>SUM(G56:G56)</f>
        <v>126</v>
      </c>
      <c r="H57" s="44"/>
    </row>
    <row r="58" spans="1:8" x14ac:dyDescent="0.2">
      <c r="A58" s="68" t="s">
        <v>5</v>
      </c>
      <c r="B58" s="83" t="s">
        <v>47</v>
      </c>
      <c r="C58" s="61">
        <v>200</v>
      </c>
      <c r="D58" s="40">
        <v>1.4</v>
      </c>
      <c r="E58" s="40">
        <v>0.2</v>
      </c>
      <c r="F58" s="40">
        <v>19.8</v>
      </c>
      <c r="G58" s="40">
        <v>126</v>
      </c>
      <c r="H58" s="43" t="s">
        <v>38</v>
      </c>
    </row>
    <row r="59" spans="1:8" x14ac:dyDescent="0.2">
      <c r="A59" s="68"/>
      <c r="B59" s="35" t="s">
        <v>18</v>
      </c>
      <c r="C59" s="36">
        <v>100</v>
      </c>
      <c r="D59" s="40">
        <v>4.5999999999999996</v>
      </c>
      <c r="E59" s="40">
        <v>4</v>
      </c>
      <c r="F59" s="40">
        <v>26.8</v>
      </c>
      <c r="G59" s="40">
        <v>162</v>
      </c>
      <c r="H59" s="43">
        <v>738</v>
      </c>
    </row>
    <row r="60" spans="1:8" s="5" customFormat="1" x14ac:dyDescent="0.2">
      <c r="A60" s="68" t="s">
        <v>7</v>
      </c>
      <c r="B60" s="68"/>
      <c r="C60" s="11">
        <f>SUM(C58:C59)</f>
        <v>300</v>
      </c>
      <c r="D60" s="41">
        <f>SUM(D58:D59)</f>
        <v>6</v>
      </c>
      <c r="E60" s="41">
        <f t="shared" ref="E60:G60" si="14">SUM(E58:E59)</f>
        <v>4.2</v>
      </c>
      <c r="F60" s="41">
        <f t="shared" si="14"/>
        <v>46.6</v>
      </c>
      <c r="G60" s="41">
        <f t="shared" si="14"/>
        <v>288</v>
      </c>
      <c r="H60" s="44"/>
    </row>
    <row r="61" spans="1:8" s="5" customFormat="1" ht="13.5" thickBot="1" x14ac:dyDescent="0.25">
      <c r="A61" s="69" t="s">
        <v>8</v>
      </c>
      <c r="B61" s="69"/>
      <c r="C61" s="12">
        <f>C57+C60</f>
        <v>500</v>
      </c>
      <c r="D61" s="12">
        <f t="shared" ref="D61:G61" si="15">D57+D60</f>
        <v>7.4</v>
      </c>
      <c r="E61" s="12">
        <f t="shared" si="15"/>
        <v>4.4000000000000004</v>
      </c>
      <c r="F61" s="12">
        <f t="shared" si="15"/>
        <v>66.400000000000006</v>
      </c>
      <c r="G61" s="12">
        <f t="shared" si="15"/>
        <v>414</v>
      </c>
      <c r="H61" s="48"/>
    </row>
    <row r="62" spans="1:8" s="5" customFormat="1" x14ac:dyDescent="0.2">
      <c r="A62" s="70" t="s">
        <v>19</v>
      </c>
      <c r="B62" s="71"/>
      <c r="C62" s="71"/>
      <c r="D62" s="71"/>
      <c r="E62" s="71"/>
      <c r="F62" s="71"/>
      <c r="G62" s="71"/>
      <c r="H62" s="72"/>
    </row>
    <row r="63" spans="1:8" ht="25.5" x14ac:dyDescent="0.2">
      <c r="A63" s="84" t="s">
        <v>46</v>
      </c>
      <c r="B63" s="83" t="s">
        <v>47</v>
      </c>
      <c r="C63" s="61">
        <v>200</v>
      </c>
      <c r="D63" s="40">
        <v>1.4</v>
      </c>
      <c r="E63" s="40">
        <v>0.2</v>
      </c>
      <c r="F63" s="40">
        <v>19.8</v>
      </c>
      <c r="G63" s="40">
        <v>126</v>
      </c>
      <c r="H63" s="43" t="s">
        <v>38</v>
      </c>
    </row>
    <row r="64" spans="1:8" s="5" customFormat="1" x14ac:dyDescent="0.2">
      <c r="A64" s="74" t="s">
        <v>48</v>
      </c>
      <c r="B64" s="68"/>
      <c r="C64" s="63">
        <f>SUM(C63:C63)</f>
        <v>200</v>
      </c>
      <c r="D64" s="63">
        <f>SUM(D63:D63)</f>
        <v>1.4</v>
      </c>
      <c r="E64" s="63">
        <f>SUM(E63:E63)</f>
        <v>0.2</v>
      </c>
      <c r="F64" s="63">
        <f>SUM(F63:F63)</f>
        <v>19.8</v>
      </c>
      <c r="G64" s="63">
        <f>SUM(G63:G63)</f>
        <v>126</v>
      </c>
      <c r="H64" s="44"/>
    </row>
    <row r="65" spans="1:8" x14ac:dyDescent="0.2">
      <c r="A65" s="68" t="s">
        <v>5</v>
      </c>
      <c r="B65" s="83" t="s">
        <v>47</v>
      </c>
      <c r="C65" s="61">
        <v>200</v>
      </c>
      <c r="D65" s="40">
        <v>1.4</v>
      </c>
      <c r="E65" s="40">
        <v>0.2</v>
      </c>
      <c r="F65" s="40">
        <v>19.8</v>
      </c>
      <c r="G65" s="40">
        <v>126</v>
      </c>
      <c r="H65" s="43" t="s">
        <v>38</v>
      </c>
    </row>
    <row r="66" spans="1:8" x14ac:dyDescent="0.2">
      <c r="A66" s="68"/>
      <c r="B66" s="35" t="s">
        <v>20</v>
      </c>
      <c r="C66" s="56">
        <v>100</v>
      </c>
      <c r="D66" s="40">
        <v>3.3</v>
      </c>
      <c r="E66" s="40">
        <v>3</v>
      </c>
      <c r="F66" s="40">
        <v>34.799999999999997</v>
      </c>
      <c r="G66" s="40">
        <v>180</v>
      </c>
      <c r="H66" s="43">
        <v>738</v>
      </c>
    </row>
    <row r="67" spans="1:8" s="5" customFormat="1" x14ac:dyDescent="0.2">
      <c r="A67" s="68" t="s">
        <v>7</v>
      </c>
      <c r="B67" s="68"/>
      <c r="C67" s="62">
        <f>SUM(C65:C66)</f>
        <v>300</v>
      </c>
      <c r="D67" s="41">
        <f>SUM(D65:D66)</f>
        <v>4.6999999999999993</v>
      </c>
      <c r="E67" s="41">
        <f t="shared" ref="E67:G67" si="16">SUM(E65:E66)</f>
        <v>3.2</v>
      </c>
      <c r="F67" s="41">
        <f t="shared" si="16"/>
        <v>54.599999999999994</v>
      </c>
      <c r="G67" s="41">
        <f t="shared" si="16"/>
        <v>306</v>
      </c>
      <c r="H67" s="44"/>
    </row>
    <row r="68" spans="1:8" s="5" customFormat="1" ht="13.5" thickBot="1" x14ac:dyDescent="0.25">
      <c r="A68" s="69" t="s">
        <v>8</v>
      </c>
      <c r="B68" s="69"/>
      <c r="C68" s="12">
        <f>C67+C64</f>
        <v>500</v>
      </c>
      <c r="D68" s="12">
        <f t="shared" ref="D68:G68" si="17">D67+D64</f>
        <v>6.1</v>
      </c>
      <c r="E68" s="12">
        <f t="shared" si="17"/>
        <v>3.4000000000000004</v>
      </c>
      <c r="F68" s="12">
        <f t="shared" si="17"/>
        <v>74.399999999999991</v>
      </c>
      <c r="G68" s="12">
        <f t="shared" si="17"/>
        <v>432</v>
      </c>
      <c r="H68" s="48"/>
    </row>
    <row r="69" spans="1:8" s="5" customFormat="1" x14ac:dyDescent="0.2">
      <c r="A69" s="76" t="s">
        <v>21</v>
      </c>
      <c r="B69" s="76"/>
      <c r="C69" s="76"/>
      <c r="D69" s="50"/>
      <c r="E69" s="50"/>
      <c r="F69" s="50"/>
      <c r="G69" s="50"/>
      <c r="H69" s="51"/>
    </row>
    <row r="70" spans="1:8" ht="25.5" x14ac:dyDescent="0.2">
      <c r="A70" s="84" t="s">
        <v>46</v>
      </c>
      <c r="B70" s="83" t="s">
        <v>47</v>
      </c>
      <c r="C70" s="61">
        <v>200</v>
      </c>
      <c r="D70" s="40">
        <v>1.4</v>
      </c>
      <c r="E70" s="40">
        <v>0.2</v>
      </c>
      <c r="F70" s="40">
        <v>19.8</v>
      </c>
      <c r="G70" s="40">
        <v>126</v>
      </c>
      <c r="H70" s="43" t="s">
        <v>38</v>
      </c>
    </row>
    <row r="71" spans="1:8" s="5" customFormat="1" x14ac:dyDescent="0.2">
      <c r="A71" s="74" t="s">
        <v>48</v>
      </c>
      <c r="B71" s="68"/>
      <c r="C71" s="63">
        <f>SUM(C70:C70)</f>
        <v>200</v>
      </c>
      <c r="D71" s="63">
        <f>SUM(D70:D70)</f>
        <v>1.4</v>
      </c>
      <c r="E71" s="63">
        <f>SUM(E70:E70)</f>
        <v>0.2</v>
      </c>
      <c r="F71" s="63">
        <f>SUM(F70:F70)</f>
        <v>19.8</v>
      </c>
      <c r="G71" s="63">
        <f>SUM(G70:G70)</f>
        <v>126</v>
      </c>
      <c r="H71" s="44"/>
    </row>
    <row r="72" spans="1:8" x14ac:dyDescent="0.2">
      <c r="A72" s="68" t="s">
        <v>5</v>
      </c>
      <c r="B72" s="83" t="s">
        <v>47</v>
      </c>
      <c r="C72" s="61">
        <v>200</v>
      </c>
      <c r="D72" s="40">
        <v>1.4</v>
      </c>
      <c r="E72" s="40">
        <v>0.2</v>
      </c>
      <c r="F72" s="40">
        <v>19.8</v>
      </c>
      <c r="G72" s="40">
        <v>126</v>
      </c>
      <c r="H72" s="43" t="s">
        <v>38</v>
      </c>
    </row>
    <row r="73" spans="1:8" x14ac:dyDescent="0.2">
      <c r="A73" s="68"/>
      <c r="B73" s="35" t="s">
        <v>44</v>
      </c>
      <c r="C73" s="36">
        <v>100</v>
      </c>
      <c r="D73" s="40">
        <v>5.68</v>
      </c>
      <c r="E73" s="40">
        <v>11.28</v>
      </c>
      <c r="F73" s="40">
        <v>31.8</v>
      </c>
      <c r="G73" s="40">
        <v>253.39</v>
      </c>
      <c r="H73" s="43" t="s">
        <v>45</v>
      </c>
    </row>
    <row r="74" spans="1:8" s="5" customFormat="1" x14ac:dyDescent="0.2">
      <c r="A74" s="68" t="s">
        <v>7</v>
      </c>
      <c r="B74" s="68"/>
      <c r="C74" s="11">
        <f>SUM(C72:C73)</f>
        <v>300</v>
      </c>
      <c r="D74" s="41">
        <f>SUM(D72:D73)</f>
        <v>7.08</v>
      </c>
      <c r="E74" s="41">
        <f t="shared" ref="E74:G74" si="18">SUM(E72:E73)</f>
        <v>11.479999999999999</v>
      </c>
      <c r="F74" s="41">
        <f t="shared" si="18"/>
        <v>51.6</v>
      </c>
      <c r="G74" s="41">
        <f t="shared" si="18"/>
        <v>379.39</v>
      </c>
      <c r="H74" s="44"/>
    </row>
    <row r="75" spans="1:8" s="5" customFormat="1" ht="13.5" thickBot="1" x14ac:dyDescent="0.25">
      <c r="A75" s="69" t="s">
        <v>8</v>
      </c>
      <c r="B75" s="69"/>
      <c r="C75" s="12">
        <f>C71+C74</f>
        <v>500</v>
      </c>
      <c r="D75" s="12">
        <f t="shared" ref="D75:G75" si="19">D71+D74</f>
        <v>8.48</v>
      </c>
      <c r="E75" s="12">
        <f t="shared" si="19"/>
        <v>11.679999999999998</v>
      </c>
      <c r="F75" s="12">
        <f t="shared" si="19"/>
        <v>71.400000000000006</v>
      </c>
      <c r="G75" s="12">
        <f t="shared" si="19"/>
        <v>505.39</v>
      </c>
      <c r="H75" s="48"/>
    </row>
    <row r="76" spans="1:8" s="5" customFormat="1" x14ac:dyDescent="0.2">
      <c r="A76" s="76" t="s">
        <v>22</v>
      </c>
      <c r="B76" s="76"/>
      <c r="C76" s="52">
        <f>C75+C68+C61+C54+C47+C40+C33+C26+C19+C12</f>
        <v>5000</v>
      </c>
      <c r="D76" s="50">
        <f>D75+D68+D61+D54+D47+D40+D33+D26+D19+D12</f>
        <v>69.780000000000015</v>
      </c>
      <c r="E76" s="50">
        <f>E75+E68+E61+E54+E47+E40+E33+E26+E19+E12</f>
        <v>49.98</v>
      </c>
      <c r="F76" s="50">
        <f>F75+F68+F61+F54+F47+F40+F33+F26+F19+F12</f>
        <v>674.90000000000009</v>
      </c>
      <c r="G76" s="50">
        <f>G75+G68+G61+G54+G47+G40+G33+G26+G19+G12</f>
        <v>4453.3899999999994</v>
      </c>
      <c r="H76" s="51"/>
    </row>
    <row r="77" spans="1:8" s="5" customFormat="1" x14ac:dyDescent="0.2">
      <c r="A77" s="68" t="s">
        <v>23</v>
      </c>
      <c r="B77" s="68"/>
      <c r="C77" s="11">
        <f>C76/10</f>
        <v>500</v>
      </c>
      <c r="D77" s="53">
        <f>D76/10</f>
        <v>6.9780000000000015</v>
      </c>
      <c r="E77" s="53">
        <f>E76/10</f>
        <v>4.9979999999999993</v>
      </c>
      <c r="F77" s="53">
        <f>F76/10</f>
        <v>67.490000000000009</v>
      </c>
      <c r="G77" s="53">
        <f>G76/10</f>
        <v>445.33899999999994</v>
      </c>
      <c r="H77" s="44"/>
    </row>
    <row r="78" spans="1:8" s="15" customFormat="1" ht="30" customHeight="1" thickBot="1" x14ac:dyDescent="0.25">
      <c r="A78" s="75"/>
      <c r="B78" s="75"/>
      <c r="C78" s="14"/>
      <c r="D78" s="3"/>
      <c r="E78" s="3"/>
      <c r="F78" s="3"/>
      <c r="G78" s="3"/>
      <c r="H78" s="49"/>
    </row>
    <row r="79" spans="1:8" ht="25.5" x14ac:dyDescent="0.2">
      <c r="B79" s="19" t="s">
        <v>29</v>
      </c>
      <c r="C79" s="20" t="s">
        <v>25</v>
      </c>
    </row>
    <row r="80" spans="1:8" x14ac:dyDescent="0.2">
      <c r="B80" s="21"/>
      <c r="C80" s="16"/>
    </row>
    <row r="81" spans="1:8" x14ac:dyDescent="0.2">
      <c r="B81" s="21" t="s">
        <v>49</v>
      </c>
      <c r="C81" s="16">
        <v>200</v>
      </c>
    </row>
    <row r="82" spans="1:8" ht="13.5" thickBot="1" x14ac:dyDescent="0.25">
      <c r="B82" s="22" t="s">
        <v>26</v>
      </c>
      <c r="C82" s="23">
        <v>300</v>
      </c>
    </row>
    <row r="83" spans="1:8" ht="12.75" customHeight="1" x14ac:dyDescent="0.2">
      <c r="A83" s="17"/>
      <c r="B83" s="24" t="s">
        <v>27</v>
      </c>
      <c r="C83" s="25"/>
    </row>
    <row r="84" spans="1:8" ht="12.75" customHeight="1" thickBot="1" x14ac:dyDescent="0.25">
      <c r="A84" s="17"/>
      <c r="B84" s="26" t="s">
        <v>28</v>
      </c>
      <c r="C84" s="27"/>
    </row>
    <row r="85" spans="1:8" ht="12.75" customHeight="1" thickBot="1" x14ac:dyDescent="0.25">
      <c r="A85" s="17"/>
      <c r="B85" s="17"/>
      <c r="C85" s="29"/>
    </row>
    <row r="86" spans="1:8" x14ac:dyDescent="0.2">
      <c r="A86" s="18"/>
      <c r="B86" s="31" t="s">
        <v>30</v>
      </c>
      <c r="C86" s="20" t="s">
        <v>25</v>
      </c>
    </row>
    <row r="87" spans="1:8" x14ac:dyDescent="0.2">
      <c r="B87" s="32" t="s">
        <v>50</v>
      </c>
      <c r="C87" s="30">
        <f>(C71+C64+C57+C50+C43+C36+C29+C22+C15+C8)/10</f>
        <v>200</v>
      </c>
    </row>
    <row r="88" spans="1:8" x14ac:dyDescent="0.2">
      <c r="B88" s="32"/>
      <c r="C88" s="30"/>
    </row>
    <row r="89" spans="1:8" ht="13.5" thickBot="1" x14ac:dyDescent="0.25">
      <c r="B89" s="33" t="s">
        <v>31</v>
      </c>
      <c r="C89" s="34">
        <f>(C74+C67+C60+C53+C46+C39+C32+C25+C18+C11)/10</f>
        <v>300</v>
      </c>
    </row>
    <row r="90" spans="1:8" x14ac:dyDescent="0.2">
      <c r="C90" s="28">
        <f>SUM(C87:C89)</f>
        <v>500</v>
      </c>
    </row>
    <row r="92" spans="1:8" x14ac:dyDescent="0.2">
      <c r="B92" s="54" t="s">
        <v>50</v>
      </c>
      <c r="C92" s="45"/>
      <c r="D92" s="55">
        <f>(D71+D64+D57+D50+D43+D36+D29+D22+D15+D8)/10</f>
        <v>1.4000000000000001</v>
      </c>
      <c r="E92" s="55">
        <f>(E71+E64+E57+E50+E43+E36+E29+E22+E15+E8)/10</f>
        <v>0.19999999999999998</v>
      </c>
      <c r="F92" s="55">
        <f>(F71+F64+F57+F50+F43+F36+F29+F22+F15+F8)/10</f>
        <v>19.800000000000004</v>
      </c>
      <c r="G92" s="55">
        <f>(G71+G64+G57+G50+G43+G36+G29+G22+G15+G8)/10</f>
        <v>126</v>
      </c>
      <c r="H92"/>
    </row>
    <row r="93" spans="1:8" x14ac:dyDescent="0.2">
      <c r="B93" s="54" t="s">
        <v>51</v>
      </c>
      <c r="C93" s="45"/>
      <c r="D93" s="45"/>
      <c r="E93" s="45"/>
      <c r="F93" s="43"/>
      <c r="G93" s="57">
        <f>G92/2350</f>
        <v>5.3617021276595747E-2</v>
      </c>
      <c r="H93"/>
    </row>
    <row r="94" spans="1:8" x14ac:dyDescent="0.2">
      <c r="B94" s="54" t="s">
        <v>31</v>
      </c>
      <c r="C94" s="45"/>
      <c r="D94" s="45"/>
      <c r="E94" s="45"/>
      <c r="F94" s="43"/>
      <c r="G94" s="57"/>
      <c r="H94"/>
    </row>
    <row r="95" spans="1:8" x14ac:dyDescent="0.2">
      <c r="B95" s="54" t="s">
        <v>40</v>
      </c>
      <c r="C95" s="45"/>
      <c r="D95" s="55">
        <f>(D74+D67+D60+D53+D46+D39+D32+D25+D18+D11)/10</f>
        <v>5.5779999999999994</v>
      </c>
      <c r="E95" s="55">
        <f>(E74+E67+E60+E53+E46+E39+E32+E25+E18+E11)/10</f>
        <v>4.798</v>
      </c>
      <c r="F95" s="55">
        <f>(F74+F67+F60+F53+F46+F39+F32+F25+F18+F11)/10</f>
        <v>47.690000000000005</v>
      </c>
      <c r="G95" s="55">
        <f>(G74+G67+G60+G53+G46+G39+G32+G25+G18+G11)/10</f>
        <v>319.339</v>
      </c>
      <c r="H95"/>
    </row>
    <row r="96" spans="1:8" x14ac:dyDescent="0.2">
      <c r="B96" s="54" t="s">
        <v>39</v>
      </c>
      <c r="C96" s="56"/>
      <c r="D96" s="45"/>
      <c r="E96" s="45"/>
      <c r="F96" s="45"/>
      <c r="G96" s="58">
        <f>G95/2350</f>
        <v>0.13588893617021278</v>
      </c>
    </row>
    <row r="97" spans="2:7" x14ac:dyDescent="0.2">
      <c r="B97" s="54" t="s">
        <v>52</v>
      </c>
      <c r="C97" s="56"/>
      <c r="D97" s="55">
        <f>D95+D92</f>
        <v>6.9779999999999998</v>
      </c>
      <c r="E97" s="55">
        <f t="shared" ref="E97:G97" si="20">E95+E92</f>
        <v>4.9980000000000002</v>
      </c>
      <c r="F97" s="55">
        <f t="shared" si="20"/>
        <v>67.490000000000009</v>
      </c>
      <c r="G97" s="55">
        <f t="shared" si="20"/>
        <v>445.339</v>
      </c>
    </row>
    <row r="98" spans="2:7" x14ac:dyDescent="0.2">
      <c r="B98" s="59"/>
      <c r="C98" s="56"/>
      <c r="D98" s="45"/>
      <c r="E98" s="45"/>
      <c r="F98" s="45"/>
      <c r="G98" s="58">
        <f>G97/2350</f>
        <v>0.18950595744680851</v>
      </c>
    </row>
  </sheetData>
  <mergeCells count="59">
    <mergeCell ref="H4:H5"/>
    <mergeCell ref="A6:H6"/>
    <mergeCell ref="A13:H13"/>
    <mergeCell ref="A20:H20"/>
    <mergeCell ref="A27:H27"/>
    <mergeCell ref="G4:G5"/>
    <mergeCell ref="D4:F4"/>
    <mergeCell ref="A8:B8"/>
    <mergeCell ref="A19:B19"/>
    <mergeCell ref="A15:B15"/>
    <mergeCell ref="A11:B11"/>
    <mergeCell ref="A9:A10"/>
    <mergeCell ref="A12:B12"/>
    <mergeCell ref="A4:A5"/>
    <mergeCell ref="B4:B5"/>
    <mergeCell ref="A76:B76"/>
    <mergeCell ref="A77:B77"/>
    <mergeCell ref="A74:B74"/>
    <mergeCell ref="A72:A73"/>
    <mergeCell ref="A75:B75"/>
    <mergeCell ref="A64:B64"/>
    <mergeCell ref="A67:B67"/>
    <mergeCell ref="A65:A66"/>
    <mergeCell ref="A68:B68"/>
    <mergeCell ref="A69:C69"/>
    <mergeCell ref="A71:B71"/>
    <mergeCell ref="A60:B60"/>
    <mergeCell ref="A58:A59"/>
    <mergeCell ref="A53:B53"/>
    <mergeCell ref="A51:A52"/>
    <mergeCell ref="A54:B54"/>
    <mergeCell ref="A55:C55"/>
    <mergeCell ref="A57:B57"/>
    <mergeCell ref="A78:B78"/>
    <mergeCell ref="A32:B32"/>
    <mergeCell ref="A30:A31"/>
    <mergeCell ref="A33:B33"/>
    <mergeCell ref="A36:B36"/>
    <mergeCell ref="A39:B39"/>
    <mergeCell ref="A37:A38"/>
    <mergeCell ref="A40:B40"/>
    <mergeCell ref="A34:H34"/>
    <mergeCell ref="A61:B61"/>
    <mergeCell ref="A62:H62"/>
    <mergeCell ref="A43:B43"/>
    <mergeCell ref="C4:C5"/>
    <mergeCell ref="A22:B22"/>
    <mergeCell ref="A25:B25"/>
    <mergeCell ref="A23:A24"/>
    <mergeCell ref="A26:B26"/>
    <mergeCell ref="A29:B29"/>
    <mergeCell ref="A18:B18"/>
    <mergeCell ref="A16:A17"/>
    <mergeCell ref="A41:H41"/>
    <mergeCell ref="A46:B46"/>
    <mergeCell ref="A44:A45"/>
    <mergeCell ref="A47:B47"/>
    <mergeCell ref="A50:B50"/>
    <mergeCell ref="A48:H48"/>
  </mergeCells>
  <pageMargins left="0.7" right="0.7" top="0.75" bottom="0.75" header="0.3" footer="0.3"/>
  <pageSetup paperSize="9" scale="67" orientation="portrait" r:id="rId1"/>
  <rowBreaks count="2" manualBreakCount="2">
    <brk id="26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2 завтрак,полдник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2023-06-19T09:36:59Z</cp:lastPrinted>
  <dcterms:created xsi:type="dcterms:W3CDTF">2010-09-29T09:10:17Z</dcterms:created>
  <dcterms:modified xsi:type="dcterms:W3CDTF">2023-08-09T05:41:04Z</dcterms:modified>
</cp:coreProperties>
</file>