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8800" windowHeight="123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0" i="1" l="1"/>
  <c r="G50" i="1"/>
  <c r="G60" i="1" s="1"/>
  <c r="H50" i="1"/>
  <c r="I50" i="1"/>
  <c r="J50" i="1"/>
  <c r="B184" i="1"/>
  <c r="A184" i="1"/>
  <c r="L183" i="1"/>
  <c r="J183" i="1"/>
  <c r="I183" i="1"/>
  <c r="H183" i="1"/>
  <c r="G183" i="1"/>
  <c r="F183" i="1"/>
  <c r="L174" i="1"/>
  <c r="L184" i="1" s="1"/>
  <c r="J174" i="1"/>
  <c r="I174" i="1"/>
  <c r="H174" i="1"/>
  <c r="H184" i="1" s="1"/>
  <c r="G174" i="1"/>
  <c r="G184" i="1" s="1"/>
  <c r="F174" i="1"/>
  <c r="B166" i="1"/>
  <c r="A166" i="1"/>
  <c r="L165" i="1"/>
  <c r="J165" i="1"/>
  <c r="I165" i="1"/>
  <c r="H165" i="1"/>
  <c r="G165" i="1"/>
  <c r="F165" i="1"/>
  <c r="L156" i="1"/>
  <c r="J156" i="1"/>
  <c r="J166" i="1" s="1"/>
  <c r="I156" i="1"/>
  <c r="I166" i="1" s="1"/>
  <c r="H156" i="1"/>
  <c r="G156" i="1"/>
  <c r="F156" i="1"/>
  <c r="F166" i="1" s="1"/>
  <c r="B149" i="1"/>
  <c r="A149" i="1"/>
  <c r="L148" i="1"/>
  <c r="J148" i="1"/>
  <c r="I148" i="1"/>
  <c r="H148" i="1"/>
  <c r="G148" i="1"/>
  <c r="F148" i="1"/>
  <c r="L139" i="1"/>
  <c r="L149" i="1" s="1"/>
  <c r="J139" i="1"/>
  <c r="I139" i="1"/>
  <c r="H139" i="1"/>
  <c r="H149" i="1" s="1"/>
  <c r="G139" i="1"/>
  <c r="G149" i="1" s="1"/>
  <c r="F139" i="1"/>
  <c r="B131" i="1"/>
  <c r="A131" i="1"/>
  <c r="L130" i="1"/>
  <c r="J130" i="1"/>
  <c r="I130" i="1"/>
  <c r="H130" i="1"/>
  <c r="G130" i="1"/>
  <c r="F130" i="1"/>
  <c r="L121" i="1"/>
  <c r="J121" i="1"/>
  <c r="I121" i="1"/>
  <c r="I131" i="1" s="1"/>
  <c r="H121" i="1"/>
  <c r="G121" i="1"/>
  <c r="F121" i="1"/>
  <c r="F131" i="1" s="1"/>
  <c r="B113" i="1"/>
  <c r="A113" i="1"/>
  <c r="L112" i="1"/>
  <c r="J112" i="1"/>
  <c r="I112" i="1"/>
  <c r="H112" i="1"/>
  <c r="G112" i="1"/>
  <c r="F112" i="1"/>
  <c r="L103" i="1"/>
  <c r="L113" i="1" s="1"/>
  <c r="J103" i="1"/>
  <c r="I103" i="1"/>
  <c r="H103" i="1"/>
  <c r="H113" i="1" s="1"/>
  <c r="G103" i="1"/>
  <c r="G113" i="1" s="1"/>
  <c r="F103" i="1"/>
  <c r="B94" i="1"/>
  <c r="A94" i="1"/>
  <c r="L93" i="1"/>
  <c r="J93" i="1"/>
  <c r="I93" i="1"/>
  <c r="H93" i="1"/>
  <c r="G93" i="1"/>
  <c r="F93" i="1"/>
  <c r="L85" i="1"/>
  <c r="J85" i="1"/>
  <c r="J94" i="1" s="1"/>
  <c r="I85" i="1"/>
  <c r="I94" i="1" s="1"/>
  <c r="H85" i="1"/>
  <c r="G85" i="1"/>
  <c r="F85" i="1"/>
  <c r="F94" i="1" s="1"/>
  <c r="B77" i="1"/>
  <c r="A77" i="1"/>
  <c r="L76" i="1"/>
  <c r="J76" i="1"/>
  <c r="I76" i="1"/>
  <c r="H76" i="1"/>
  <c r="G76" i="1"/>
  <c r="F76" i="1"/>
  <c r="L67" i="1"/>
  <c r="L77" i="1" s="1"/>
  <c r="J67" i="1"/>
  <c r="I67" i="1"/>
  <c r="H67" i="1"/>
  <c r="H77" i="1" s="1"/>
  <c r="G67" i="1"/>
  <c r="G77" i="1" s="1"/>
  <c r="F67" i="1"/>
  <c r="B60" i="1"/>
  <c r="A60" i="1"/>
  <c r="L59" i="1"/>
  <c r="J59" i="1"/>
  <c r="I59" i="1"/>
  <c r="I60" i="1" s="1"/>
  <c r="H59" i="1"/>
  <c r="H60" i="1" s="1"/>
  <c r="G59" i="1"/>
  <c r="F59" i="1"/>
  <c r="L50" i="1"/>
  <c r="B42" i="1"/>
  <c r="A42" i="1"/>
  <c r="L41" i="1"/>
  <c r="J41" i="1"/>
  <c r="I41" i="1"/>
  <c r="H41" i="1"/>
  <c r="G41" i="1"/>
  <c r="F41" i="1"/>
  <c r="L32" i="1"/>
  <c r="L42" i="1" s="1"/>
  <c r="J32" i="1"/>
  <c r="I32" i="1"/>
  <c r="H32" i="1"/>
  <c r="H42" i="1" s="1"/>
  <c r="G32" i="1"/>
  <c r="G42" i="1" s="1"/>
  <c r="F32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H15" i="1"/>
  <c r="H26" i="1" s="1"/>
  <c r="G15" i="1"/>
  <c r="F15" i="1"/>
  <c r="L60" i="1" l="1"/>
  <c r="I77" i="1"/>
  <c r="G94" i="1"/>
  <c r="L94" i="1"/>
  <c r="I113" i="1"/>
  <c r="G131" i="1"/>
  <c r="L131" i="1"/>
  <c r="I149" i="1"/>
  <c r="G166" i="1"/>
  <c r="L166" i="1"/>
  <c r="I184" i="1"/>
  <c r="L185" i="1"/>
  <c r="I42" i="1"/>
  <c r="H94" i="1"/>
  <c r="J113" i="1"/>
  <c r="H131" i="1"/>
  <c r="H185" i="1" s="1"/>
  <c r="F149" i="1"/>
  <c r="J149" i="1"/>
  <c r="H166" i="1"/>
  <c r="J184" i="1"/>
  <c r="J131" i="1"/>
  <c r="F113" i="1"/>
  <c r="F184" i="1"/>
  <c r="F77" i="1"/>
  <c r="J77" i="1"/>
  <c r="F60" i="1"/>
  <c r="J60" i="1"/>
  <c r="J42" i="1"/>
  <c r="F42" i="1"/>
  <c r="F26" i="1"/>
  <c r="I26" i="1"/>
  <c r="I185" i="1" s="1"/>
  <c r="G26" i="1"/>
  <c r="J26" i="1"/>
  <c r="G185" i="1" l="1"/>
  <c r="J185" i="1"/>
  <c r="F185" i="1"/>
</calcChain>
</file>

<file path=xl/sharedStrings.xml><?xml version="1.0" encoding="utf-8"?>
<sst xmlns="http://schemas.openxmlformats.org/spreadsheetml/2006/main" count="332" uniqueCount="112">
  <si>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</si>
  <si>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</si>
  <si>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</si>
  <si>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</si>
  <si>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</si>
  <si>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</si>
  <si>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</si>
  <si>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</si>
  <si>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</si>
  <si>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</si>
  <si>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</si>
  <si>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</si>
  <si>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</si>
  <si>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</si>
  <si>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</si>
  <si>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</si>
  <si>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</si>
  <si>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</si>
  <si>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</si>
  <si>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</si>
  <si>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</si>
  <si>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</si>
  <si>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</si>
  <si>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</si>
  <si>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</si>
  <si>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</si>
  <si>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</si>
  <si>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</si>
  <si>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</si>
  <si>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</si>
  <si>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</si>
  <si>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</si>
  <si>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</si>
  <si>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</si>
  <si>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</si>
  <si>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</si>
  <si>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</si>
  <si>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</si>
  <si>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</si>
  <si>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"Дружба"</t>
  </si>
  <si>
    <t>Батон нарезной</t>
  </si>
  <si>
    <t>Чай с сахаром</t>
  </si>
  <si>
    <t>Фрукт свежий, сезонный</t>
  </si>
  <si>
    <t>пр</t>
  </si>
  <si>
    <t xml:space="preserve">Свекольник </t>
  </si>
  <si>
    <t>Котлета по домашнему в соусе красном (60/30)</t>
  </si>
  <si>
    <t>274/505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</si>
  <si>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</si>
  <si>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</si>
  <si>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</si>
  <si>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</si>
  <si>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Запеканка из творога с молоком сгущёным (150/50)</t>
  </si>
  <si>
    <t>Булочка фруктовая</t>
  </si>
  <si>
    <t>Чай с лимоном</t>
  </si>
  <si>
    <t>Рассольник ленинградский на м/к бульоне</t>
  </si>
  <si>
    <t>Кнели из кур с рисом (60/30)</t>
  </si>
  <si>
    <t>Каша гречневая рассыпчатая</t>
  </si>
  <si>
    <t>Компот из кураги</t>
  </si>
  <si>
    <t>Каша манная молочная</t>
  </si>
  <si>
    <t>Пирожки печеные из дрожжевого теста с яблочным фаршем</t>
  </si>
  <si>
    <t>Щи из свежей капусты с картофелем вегетарианские со сметаной</t>
  </si>
  <si>
    <t>Рыба, тушенная в томатном соусе с овощами (60/30)</t>
  </si>
  <si>
    <t>Картофельное пюре</t>
  </si>
  <si>
    <t>Напиток из шиповника</t>
  </si>
  <si>
    <t>Плов из  птицы (160/80)</t>
  </si>
  <si>
    <t>Кукуруза консервированная припущеная</t>
  </si>
  <si>
    <t>Суп картофельный с макаронными изделиями на курином бульоне</t>
  </si>
  <si>
    <t>Котлеты куриные, припущенные с соусом(60/30)</t>
  </si>
  <si>
    <t>444/505</t>
  </si>
  <si>
    <t>Каша из гороха с маслом</t>
  </si>
  <si>
    <t>Фрикадельки мясные с соусом красным(60/30)</t>
  </si>
  <si>
    <t>128/505</t>
  </si>
  <si>
    <t>Суп картофельный с бобовыми на м/к бульоне</t>
  </si>
  <si>
    <t xml:space="preserve"> Рагу из птицы (170/70)</t>
  </si>
  <si>
    <t>Напиток  из шиповника</t>
  </si>
  <si>
    <t>101/388</t>
  </si>
  <si>
    <t>завтрак 2</t>
  </si>
  <si>
    <t>Завтрак 2</t>
  </si>
  <si>
    <t>Сок Фруктовый, плодовый, ягодный тетрапак</t>
  </si>
  <si>
    <t>Сыр твердый порциями</t>
  </si>
  <si>
    <t>Масло сливочное</t>
  </si>
  <si>
    <t>Сок фруктовый, плодовый, ягодный тетрапак</t>
  </si>
  <si>
    <t>Звтрак 2</t>
  </si>
  <si>
    <t>Каша рисовая молочная жидкая</t>
  </si>
  <si>
    <t>Яйцо варёное</t>
  </si>
  <si>
    <t>Суп-лапша на курином бульоне</t>
  </si>
  <si>
    <t>Жаркое по домашнему (180/60)</t>
  </si>
  <si>
    <t>Омлет с зеленым горошком</t>
  </si>
  <si>
    <t>Зелёный горошек консервированный</t>
  </si>
  <si>
    <t>Булочка домашняя</t>
  </si>
  <si>
    <t>Борщ с купустой и картофелем вегетарианский со сметаной</t>
  </si>
  <si>
    <t>Плов из отварной птицы (160/80)</t>
  </si>
  <si>
    <t>Биточки мясные Нежные с соусом (60/30)</t>
  </si>
  <si>
    <t>гор. блюдо</t>
  </si>
  <si>
    <t>408/268</t>
  </si>
  <si>
    <t>Суп картофельный с бобовыми вегетарианский</t>
  </si>
  <si>
    <t>Котлеты рыбные из минтая Фирменные с соусом (60/30)</t>
  </si>
  <si>
    <t>Картофель отварной с маслом</t>
  </si>
  <si>
    <t>Каша из хлопьев овсяных "Геркулес" жидкая</t>
  </si>
  <si>
    <t>Булочка дорожная с повидлом</t>
  </si>
  <si>
    <t>Щи из свежей капусты с картофелем на м/к бульоне</t>
  </si>
  <si>
    <t>Котлеты куриные, припущенные с соусом (60/30)</t>
  </si>
  <si>
    <t>Каша пшеничная рассыпчатая</t>
  </si>
  <si>
    <t>Макаронные изделия, запеченные с сыром</t>
  </si>
  <si>
    <t>Фрукт свежий,  сезонный</t>
  </si>
  <si>
    <t>Рассольник ленинградский вегетарианский</t>
  </si>
  <si>
    <t>Тефтели мясные с соусом (60/30)</t>
  </si>
  <si>
    <t>Рагу из овощей</t>
  </si>
  <si>
    <t>437/505</t>
  </si>
  <si>
    <t xml:space="preserve">МОУ "СОШ № 45" </t>
  </si>
  <si>
    <t>Директор</t>
  </si>
  <si>
    <t>Архипов С.К.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</si>
</sst>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109</v>
      </c>
      <c r="D1" s="53"/>
      <c r="E1" s="53"/>
      <c r="F1" s="12" t="s">
        <v>16</v>
      </c>
      <c r="G1" s="2" t="s">
        <v>17</v>
      </c>
      <c r="H1" s="54" t="s">
        <v>110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111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5.8</v>
      </c>
      <c r="H6" s="40">
        <v>6.9</v>
      </c>
      <c r="I6" s="40">
        <v>36.1</v>
      </c>
      <c r="J6" s="40">
        <v>220.2</v>
      </c>
      <c r="K6" s="41">
        <v>175</v>
      </c>
      <c r="L6" s="40"/>
    </row>
    <row r="7" spans="1:12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0.2</v>
      </c>
      <c r="H7" s="43">
        <v>0.1</v>
      </c>
      <c r="I7" s="43">
        <v>15</v>
      </c>
      <c r="J7" s="43">
        <v>60</v>
      </c>
      <c r="K7" s="44">
        <v>376</v>
      </c>
      <c r="L7" s="43"/>
    </row>
    <row r="8" spans="1:12" ht="15" x14ac:dyDescent="0.25">
      <c r="A8" s="23"/>
      <c r="B8" s="15"/>
      <c r="C8" s="11"/>
      <c r="D8" s="7"/>
      <c r="E8" s="42" t="s">
        <v>79</v>
      </c>
      <c r="F8" s="43">
        <v>10</v>
      </c>
      <c r="G8" s="43">
        <v>2.2999999999999998</v>
      </c>
      <c r="H8" s="43">
        <v>2.95</v>
      </c>
      <c r="I8" s="43">
        <v>0</v>
      </c>
      <c r="J8" s="43">
        <v>47</v>
      </c>
      <c r="K8" s="44">
        <v>15</v>
      </c>
      <c r="L8" s="43"/>
    </row>
    <row r="9" spans="1:12" ht="15" x14ac:dyDescent="0.25">
      <c r="A9" s="23"/>
      <c r="B9" s="15"/>
      <c r="C9" s="11"/>
      <c r="D9" s="7"/>
      <c r="E9" s="42" t="s">
        <v>80</v>
      </c>
      <c r="F9" s="43">
        <v>10</v>
      </c>
      <c r="G9" s="43">
        <v>0.1</v>
      </c>
      <c r="H9" s="43">
        <v>7.2</v>
      </c>
      <c r="I9" s="43">
        <v>0.13</v>
      </c>
      <c r="J9" s="43">
        <v>65.72</v>
      </c>
      <c r="K9" s="44">
        <v>14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1.4</v>
      </c>
      <c r="H10" s="43">
        <v>0.3</v>
      </c>
      <c r="I10" s="43">
        <v>16</v>
      </c>
      <c r="J10" s="43">
        <v>72.3</v>
      </c>
      <c r="K10" s="44" t="s">
        <v>43</v>
      </c>
      <c r="L10" s="43"/>
    </row>
    <row r="11" spans="1:12" ht="15" x14ac:dyDescent="0.25">
      <c r="A11" s="23"/>
      <c r="B11" s="15"/>
      <c r="C11" s="11"/>
      <c r="D11" s="7" t="s">
        <v>23</v>
      </c>
      <c r="E11" s="42" t="s">
        <v>40</v>
      </c>
      <c r="F11" s="43">
        <v>40</v>
      </c>
      <c r="G11" s="43">
        <v>2.6</v>
      </c>
      <c r="H11" s="43">
        <v>0.8</v>
      </c>
      <c r="I11" s="43">
        <v>18.399999999999999</v>
      </c>
      <c r="J11" s="43">
        <v>92</v>
      </c>
      <c r="K11" s="44" t="s">
        <v>43</v>
      </c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 t="s">
        <v>77</v>
      </c>
      <c r="D13" s="6"/>
      <c r="E13" s="42" t="s">
        <v>78</v>
      </c>
      <c r="F13" s="43">
        <v>200</v>
      </c>
      <c r="G13" s="43">
        <v>1.4</v>
      </c>
      <c r="H13" s="43">
        <v>0.2</v>
      </c>
      <c r="I13" s="43">
        <v>19.8</v>
      </c>
      <c r="J13" s="43">
        <v>126</v>
      </c>
      <c r="K13" s="44" t="s">
        <v>43</v>
      </c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760</v>
      </c>
      <c r="G15" s="19">
        <f>SUM(G6:G14)</f>
        <v>13.8</v>
      </c>
      <c r="H15" s="19">
        <f>SUM(H6:H14)</f>
        <v>18.45</v>
      </c>
      <c r="I15" s="19">
        <f>SUM(I6:I14)</f>
        <v>105.42999999999999</v>
      </c>
      <c r="J15" s="19">
        <f>SUM(J6:J14)</f>
        <v>683.22</v>
      </c>
      <c r="K15" s="25"/>
      <c r="L15" s="19">
        <f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44</v>
      </c>
      <c r="F17" s="43">
        <v>200</v>
      </c>
      <c r="G17" s="43">
        <v>5.88</v>
      </c>
      <c r="H17" s="43">
        <v>5</v>
      </c>
      <c r="I17" s="43">
        <v>14.13</v>
      </c>
      <c r="J17" s="43">
        <v>125</v>
      </c>
      <c r="K17" s="44">
        <v>82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45</v>
      </c>
      <c r="F18" s="43">
        <v>90</v>
      </c>
      <c r="G18" s="43">
        <v>8.44</v>
      </c>
      <c r="H18" s="43">
        <v>10.029999999999999</v>
      </c>
      <c r="I18" s="43">
        <v>7.7</v>
      </c>
      <c r="J18" s="43">
        <v>135.47</v>
      </c>
      <c r="K18" s="44" t="s">
        <v>46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47</v>
      </c>
      <c r="F19" s="43">
        <v>150</v>
      </c>
      <c r="G19" s="43">
        <v>5.5</v>
      </c>
      <c r="H19" s="43">
        <v>4.8</v>
      </c>
      <c r="I19" s="43">
        <v>38.299999999999997</v>
      </c>
      <c r="J19" s="43">
        <v>191</v>
      </c>
      <c r="K19" s="44">
        <v>334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48</v>
      </c>
      <c r="F20" s="43">
        <v>200</v>
      </c>
      <c r="G20" s="43">
        <v>0.6</v>
      </c>
      <c r="H20" s="43">
        <v>0.1</v>
      </c>
      <c r="I20" s="43">
        <v>31.7</v>
      </c>
      <c r="J20" s="43">
        <v>131</v>
      </c>
      <c r="K20" s="44">
        <v>349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49</v>
      </c>
      <c r="F21" s="43">
        <v>30</v>
      </c>
      <c r="G21" s="43">
        <v>2.4</v>
      </c>
      <c r="H21" s="43">
        <v>0.5</v>
      </c>
      <c r="I21" s="43">
        <v>12</v>
      </c>
      <c r="J21" s="43">
        <v>66</v>
      </c>
      <c r="K21" s="44" t="s">
        <v>43</v>
      </c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50</v>
      </c>
      <c r="F22" s="43">
        <v>30</v>
      </c>
      <c r="G22" s="43">
        <v>3.2</v>
      </c>
      <c r="H22" s="43">
        <v>1.4</v>
      </c>
      <c r="I22" s="43">
        <v>13.1</v>
      </c>
      <c r="J22" s="43">
        <v>82.2</v>
      </c>
      <c r="K22" s="44" t="s">
        <v>43</v>
      </c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0">SUM(G16:G24)</f>
        <v>26.02</v>
      </c>
      <c r="H25" s="19">
        <f t="shared" si="0"/>
        <v>21.83</v>
      </c>
      <c r="I25" s="19">
        <f t="shared" si="0"/>
        <v>116.92999999999999</v>
      </c>
      <c r="J25" s="19">
        <f t="shared" si="0"/>
        <v>730.67000000000007</v>
      </c>
      <c r="K25" s="25"/>
      <c r="L25" s="19">
        <f t="shared" ref="L25" si="1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F15+F25</f>
        <v>1460</v>
      </c>
      <c r="G26" s="32">
        <f t="shared" ref="G26:J26" si="2">G15+G25</f>
        <v>39.82</v>
      </c>
      <c r="H26" s="32">
        <f t="shared" si="2"/>
        <v>40.28</v>
      </c>
      <c r="I26" s="32">
        <f t="shared" si="2"/>
        <v>222.35999999999999</v>
      </c>
      <c r="J26" s="32">
        <f t="shared" si="2"/>
        <v>1413.89</v>
      </c>
      <c r="K26" s="32"/>
      <c r="L26" s="32">
        <f t="shared" ref="L26" si="3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51</v>
      </c>
      <c r="F27" s="40">
        <v>200</v>
      </c>
      <c r="G27" s="40">
        <v>26.6</v>
      </c>
      <c r="H27" s="40">
        <v>13.6</v>
      </c>
      <c r="I27" s="40">
        <v>24.2</v>
      </c>
      <c r="J27" s="40">
        <v>332</v>
      </c>
      <c r="K27" s="41">
        <v>224</v>
      </c>
      <c r="L27" s="40"/>
    </row>
    <row r="28" spans="1:12" ht="15" x14ac:dyDescent="0.25">
      <c r="A28" s="14"/>
      <c r="B28" s="15"/>
      <c r="C28" s="11"/>
      <c r="D28" s="6"/>
      <c r="E28" s="42" t="s">
        <v>52</v>
      </c>
      <c r="F28" s="43">
        <v>100</v>
      </c>
      <c r="G28" s="43">
        <v>3.5</v>
      </c>
      <c r="H28" s="43">
        <v>4</v>
      </c>
      <c r="I28" s="43">
        <v>27.8</v>
      </c>
      <c r="J28" s="43">
        <v>161</v>
      </c>
      <c r="K28" s="44">
        <v>617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53</v>
      </c>
      <c r="F29" s="43">
        <v>200</v>
      </c>
      <c r="G29" s="43">
        <v>0.2</v>
      </c>
      <c r="H29" s="43">
        <v>0</v>
      </c>
      <c r="I29" s="43">
        <v>10.199999999999999</v>
      </c>
      <c r="J29" s="43">
        <v>41</v>
      </c>
      <c r="K29" s="44">
        <v>377</v>
      </c>
      <c r="L29" s="43"/>
    </row>
    <row r="30" spans="1:12" ht="15" x14ac:dyDescent="0.25">
      <c r="A30" s="14"/>
      <c r="B30" s="15"/>
      <c r="C30" s="11" t="s">
        <v>77</v>
      </c>
      <c r="D30" s="6"/>
      <c r="E30" s="42" t="s">
        <v>81</v>
      </c>
      <c r="F30" s="43">
        <v>200</v>
      </c>
      <c r="G30" s="43">
        <v>1.4</v>
      </c>
      <c r="H30" s="43">
        <v>0.2</v>
      </c>
      <c r="I30" s="43">
        <v>19.8</v>
      </c>
      <c r="J30" s="43">
        <v>126</v>
      </c>
      <c r="K30" s="44" t="s">
        <v>43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SUM(F27:F31)</f>
        <v>700</v>
      </c>
      <c r="G32" s="19">
        <f>SUM(G27:G31)</f>
        <v>31.7</v>
      </c>
      <c r="H32" s="19">
        <f>SUM(H27:H31)</f>
        <v>17.8</v>
      </c>
      <c r="I32" s="19">
        <f>SUM(I27:I31)</f>
        <v>82</v>
      </c>
      <c r="J32" s="19">
        <f>SUM(J27:J31)</f>
        <v>660</v>
      </c>
      <c r="K32" s="25"/>
      <c r="L32" s="19">
        <f>SUM(L27:L31)</f>
        <v>0</v>
      </c>
    </row>
    <row r="33" spans="1:12" ht="15" x14ac:dyDescent="0.25">
      <c r="A33" s="14"/>
      <c r="B33" s="15"/>
      <c r="C33" s="11" t="s">
        <v>25</v>
      </c>
      <c r="D33" s="7" t="s">
        <v>27</v>
      </c>
      <c r="E33" s="42" t="s">
        <v>54</v>
      </c>
      <c r="F33" s="43">
        <v>200</v>
      </c>
      <c r="G33" s="43">
        <v>5.4</v>
      </c>
      <c r="H33" s="43">
        <v>9.4</v>
      </c>
      <c r="I33" s="43">
        <v>7.8</v>
      </c>
      <c r="J33" s="43">
        <v>124</v>
      </c>
      <c r="K33" s="44">
        <v>96</v>
      </c>
      <c r="L33" s="43"/>
    </row>
    <row r="34" spans="1:12" ht="15" x14ac:dyDescent="0.25">
      <c r="A34" s="14"/>
      <c r="B34" s="15"/>
      <c r="C34" s="11"/>
      <c r="D34" s="7" t="s">
        <v>28</v>
      </c>
      <c r="E34" s="42" t="s">
        <v>55</v>
      </c>
      <c r="F34" s="43">
        <v>90</v>
      </c>
      <c r="G34" s="43">
        <v>8.3000000000000007</v>
      </c>
      <c r="H34" s="43">
        <v>3.07</v>
      </c>
      <c r="I34" s="43">
        <v>6.44</v>
      </c>
      <c r="J34" s="43">
        <v>114.49</v>
      </c>
      <c r="K34" s="44">
        <v>411</v>
      </c>
      <c r="L34" s="43"/>
    </row>
    <row r="35" spans="1:12" ht="15" x14ac:dyDescent="0.25">
      <c r="A35" s="14"/>
      <c r="B35" s="15"/>
      <c r="C35" s="11"/>
      <c r="D35" s="7" t="s">
        <v>29</v>
      </c>
      <c r="E35" s="42" t="s">
        <v>56</v>
      </c>
      <c r="F35" s="43">
        <v>150</v>
      </c>
      <c r="G35" s="43">
        <v>8.1999999999999993</v>
      </c>
      <c r="H35" s="43">
        <v>6.3</v>
      </c>
      <c r="I35" s="43">
        <v>38.700000000000003</v>
      </c>
      <c r="J35" s="43">
        <v>245</v>
      </c>
      <c r="K35" s="44">
        <v>171</v>
      </c>
      <c r="L35" s="43"/>
    </row>
    <row r="36" spans="1:12" ht="15" x14ac:dyDescent="0.25">
      <c r="A36" s="14"/>
      <c r="B36" s="15"/>
      <c r="C36" s="11"/>
      <c r="D36" s="7" t="s">
        <v>30</v>
      </c>
      <c r="E36" s="42" t="s">
        <v>57</v>
      </c>
      <c r="F36" s="43">
        <v>200</v>
      </c>
      <c r="G36" s="43">
        <v>1.92</v>
      </c>
      <c r="H36" s="43">
        <v>0.12</v>
      </c>
      <c r="I36" s="43">
        <v>25.86</v>
      </c>
      <c r="J36" s="43">
        <v>151</v>
      </c>
      <c r="K36" s="44">
        <v>551</v>
      </c>
      <c r="L36" s="43"/>
    </row>
    <row r="37" spans="1:12" ht="15" x14ac:dyDescent="0.25">
      <c r="A37" s="14"/>
      <c r="B37" s="15"/>
      <c r="C37" s="11"/>
      <c r="D37" s="7" t="s">
        <v>31</v>
      </c>
      <c r="E37" s="42" t="s">
        <v>49</v>
      </c>
      <c r="F37" s="43">
        <v>30</v>
      </c>
      <c r="G37" s="43">
        <v>3.2</v>
      </c>
      <c r="H37" s="43">
        <v>1.4</v>
      </c>
      <c r="I37" s="43">
        <v>13.1</v>
      </c>
      <c r="J37" s="43">
        <v>82.2</v>
      </c>
      <c r="K37" s="44" t="s">
        <v>43</v>
      </c>
      <c r="L37" s="43"/>
    </row>
    <row r="38" spans="1:12" ht="15" x14ac:dyDescent="0.25">
      <c r="A38" s="14"/>
      <c r="B38" s="15"/>
      <c r="C38" s="11"/>
      <c r="D38" s="7" t="s">
        <v>32</v>
      </c>
      <c r="E38" s="42" t="s">
        <v>50</v>
      </c>
      <c r="F38" s="43">
        <v>30</v>
      </c>
      <c r="G38" s="43">
        <v>2.4</v>
      </c>
      <c r="H38" s="43">
        <v>0.5</v>
      </c>
      <c r="I38" s="43">
        <v>12</v>
      </c>
      <c r="J38" s="43">
        <v>66</v>
      </c>
      <c r="K38" s="44" t="s">
        <v>43</v>
      </c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700</v>
      </c>
      <c r="G41" s="19">
        <f>SUM(G33:G40)</f>
        <v>29.419999999999998</v>
      </c>
      <c r="H41" s="19">
        <f>SUM(H33:H40)</f>
        <v>20.79</v>
      </c>
      <c r="I41" s="19">
        <f>SUM(I33:I40)</f>
        <v>103.9</v>
      </c>
      <c r="J41" s="19">
        <f>SUM(J33:J40)</f>
        <v>782.69</v>
      </c>
      <c r="K41" s="25"/>
      <c r="L41" s="19">
        <f>SUM(L33:L40)</f>
        <v>0</v>
      </c>
    </row>
    <row r="42" spans="1:12" ht="15.75" customHeight="1" x14ac:dyDescent="0.2">
      <c r="A42" s="33">
        <f>A27</f>
        <v>1</v>
      </c>
      <c r="B42" s="33">
        <f>B27</f>
        <v>2</v>
      </c>
      <c r="C42" s="55" t="s">
        <v>4</v>
      </c>
      <c r="D42" s="56"/>
      <c r="E42" s="31"/>
      <c r="F42" s="32">
        <f>F32+F41</f>
        <v>1400</v>
      </c>
      <c r="G42" s="32">
        <f>G32+G41</f>
        <v>61.12</v>
      </c>
      <c r="H42" s="32">
        <f>H32+H41</f>
        <v>38.590000000000003</v>
      </c>
      <c r="I42" s="32">
        <f>I32+I41</f>
        <v>185.9</v>
      </c>
      <c r="J42" s="32">
        <f>J32+J41</f>
        <v>1442.69</v>
      </c>
      <c r="K42" s="32"/>
      <c r="L42" s="32">
        <f>L32+L41</f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 t="s">
        <v>58</v>
      </c>
      <c r="F43" s="40">
        <v>200</v>
      </c>
      <c r="G43" s="40">
        <v>7.82</v>
      </c>
      <c r="H43" s="40">
        <v>7.04</v>
      </c>
      <c r="I43" s="40">
        <v>40.6</v>
      </c>
      <c r="J43" s="40">
        <v>257.32</v>
      </c>
      <c r="K43" s="41">
        <v>181</v>
      </c>
      <c r="L43" s="40"/>
    </row>
    <row r="44" spans="1:12" ht="25.5" x14ac:dyDescent="0.25">
      <c r="A44" s="23"/>
      <c r="B44" s="15"/>
      <c r="C44" s="11"/>
      <c r="D44" s="6"/>
      <c r="E44" s="42" t="s">
        <v>59</v>
      </c>
      <c r="F44" s="43">
        <v>100</v>
      </c>
      <c r="G44" s="43">
        <v>3.3</v>
      </c>
      <c r="H44" s="43">
        <v>3.1</v>
      </c>
      <c r="I44" s="43">
        <v>26.3</v>
      </c>
      <c r="J44" s="43">
        <v>186.6</v>
      </c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 t="s">
        <v>41</v>
      </c>
      <c r="F45" s="43">
        <v>200</v>
      </c>
      <c r="G45" s="43">
        <v>0.2</v>
      </c>
      <c r="H45" s="43">
        <v>0.1</v>
      </c>
      <c r="I45" s="43">
        <v>15</v>
      </c>
      <c r="J45" s="43">
        <v>60</v>
      </c>
      <c r="K45" s="44">
        <v>376</v>
      </c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 t="s">
        <v>77</v>
      </c>
      <c r="D48" s="6"/>
      <c r="E48" s="42" t="s">
        <v>81</v>
      </c>
      <c r="F48" s="43">
        <v>200</v>
      </c>
      <c r="G48" s="43">
        <v>1.4</v>
      </c>
      <c r="H48" s="43">
        <v>0.2</v>
      </c>
      <c r="I48" s="43">
        <v>19.8</v>
      </c>
      <c r="J48" s="43">
        <v>126</v>
      </c>
      <c r="K48" s="44" t="s">
        <v>43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700</v>
      </c>
      <c r="G50" s="19">
        <f t="shared" ref="G50" si="4">SUM(G43:G49)</f>
        <v>12.72</v>
      </c>
      <c r="H50" s="19">
        <f t="shared" ref="H50" si="5">SUM(H43:H49)</f>
        <v>10.44</v>
      </c>
      <c r="I50" s="19">
        <f t="shared" ref="I50" si="6">SUM(I43:I49)</f>
        <v>101.7</v>
      </c>
      <c r="J50" s="19">
        <f t="shared" ref="J50:L50" si="7">SUM(J43:J49)</f>
        <v>629.91999999999996</v>
      </c>
      <c r="K50" s="25"/>
      <c r="L50" s="19">
        <f t="shared" si="7"/>
        <v>0</v>
      </c>
    </row>
    <row r="51" spans="1:12" ht="25.5" x14ac:dyDescent="0.25">
      <c r="A51" s="23"/>
      <c r="B51" s="15"/>
      <c r="C51" s="11" t="s">
        <v>25</v>
      </c>
      <c r="D51" s="7" t="s">
        <v>27</v>
      </c>
      <c r="E51" s="42" t="s">
        <v>60</v>
      </c>
      <c r="F51" s="43">
        <v>200</v>
      </c>
      <c r="G51" s="43">
        <v>3.1</v>
      </c>
      <c r="H51" s="43">
        <v>5.6</v>
      </c>
      <c r="I51" s="43">
        <v>8</v>
      </c>
      <c r="J51" s="43">
        <v>96</v>
      </c>
      <c r="K51" s="44">
        <v>88</v>
      </c>
      <c r="L51" s="43"/>
    </row>
    <row r="52" spans="1:12" ht="15" x14ac:dyDescent="0.25">
      <c r="A52" s="23"/>
      <c r="B52" s="15"/>
      <c r="C52" s="11"/>
      <c r="D52" s="7" t="s">
        <v>28</v>
      </c>
      <c r="E52" s="42" t="s">
        <v>61</v>
      </c>
      <c r="F52" s="43">
        <v>90</v>
      </c>
      <c r="G52" s="43">
        <v>13.2</v>
      </c>
      <c r="H52" s="43">
        <v>9.4</v>
      </c>
      <c r="I52" s="43">
        <v>4.5999999999999996</v>
      </c>
      <c r="J52" s="43">
        <v>163.80000000000001</v>
      </c>
      <c r="K52" s="44">
        <v>294</v>
      </c>
      <c r="L52" s="43"/>
    </row>
    <row r="53" spans="1:12" ht="15" x14ac:dyDescent="0.25">
      <c r="A53" s="23"/>
      <c r="B53" s="15"/>
      <c r="C53" s="11"/>
      <c r="D53" s="7" t="s">
        <v>29</v>
      </c>
      <c r="E53" s="42" t="s">
        <v>62</v>
      </c>
      <c r="F53" s="43">
        <v>150</v>
      </c>
      <c r="G53" s="43">
        <v>5.4</v>
      </c>
      <c r="H53" s="43">
        <v>9.1999999999999993</v>
      </c>
      <c r="I53" s="43">
        <v>26.4</v>
      </c>
      <c r="J53" s="43">
        <v>210</v>
      </c>
      <c r="K53" s="44">
        <v>128</v>
      </c>
      <c r="L53" s="43"/>
    </row>
    <row r="54" spans="1:12" ht="15" x14ac:dyDescent="0.25">
      <c r="A54" s="23"/>
      <c r="B54" s="15"/>
      <c r="C54" s="11"/>
      <c r="D54" s="7" t="s">
        <v>30</v>
      </c>
      <c r="E54" s="42" t="s">
        <v>63</v>
      </c>
      <c r="F54" s="43">
        <v>200</v>
      </c>
      <c r="G54" s="43">
        <v>0.7</v>
      </c>
      <c r="H54" s="43">
        <v>0.3</v>
      </c>
      <c r="I54" s="43">
        <v>24.4</v>
      </c>
      <c r="J54" s="43">
        <v>103</v>
      </c>
      <c r="K54" s="44">
        <v>388</v>
      </c>
      <c r="L54" s="43"/>
    </row>
    <row r="55" spans="1:12" ht="15" x14ac:dyDescent="0.25">
      <c r="A55" s="23"/>
      <c r="B55" s="15"/>
      <c r="C55" s="11"/>
      <c r="D55" s="7" t="s">
        <v>31</v>
      </c>
      <c r="E55" s="42" t="s">
        <v>49</v>
      </c>
      <c r="F55" s="43">
        <v>30</v>
      </c>
      <c r="G55" s="43">
        <v>3.2</v>
      </c>
      <c r="H55" s="43">
        <v>1.4</v>
      </c>
      <c r="I55" s="43">
        <v>13.1</v>
      </c>
      <c r="J55" s="43">
        <v>82.2</v>
      </c>
      <c r="K55" s="44" t="s">
        <v>43</v>
      </c>
      <c r="L55" s="43"/>
    </row>
    <row r="56" spans="1:12" ht="15" x14ac:dyDescent="0.25">
      <c r="A56" s="23"/>
      <c r="B56" s="15"/>
      <c r="C56" s="11"/>
      <c r="D56" s="7" t="s">
        <v>32</v>
      </c>
      <c r="E56" s="42" t="s">
        <v>50</v>
      </c>
      <c r="F56" s="43">
        <v>30</v>
      </c>
      <c r="G56" s="43">
        <v>2.4</v>
      </c>
      <c r="H56" s="43">
        <v>0.5</v>
      </c>
      <c r="I56" s="43">
        <v>12</v>
      </c>
      <c r="J56" s="43">
        <v>66</v>
      </c>
      <c r="K56" s="44" t="s">
        <v>43</v>
      </c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SUM(F51:F58)</f>
        <v>700</v>
      </c>
      <c r="G59" s="19">
        <f>SUM(G51:G58)</f>
        <v>28</v>
      </c>
      <c r="H59" s="19">
        <f>SUM(H51:H58)</f>
        <v>26.4</v>
      </c>
      <c r="I59" s="19">
        <f>SUM(I51:I58)</f>
        <v>88.5</v>
      </c>
      <c r="J59" s="19">
        <f>SUM(J51:J58)</f>
        <v>721</v>
      </c>
      <c r="K59" s="25"/>
      <c r="L59" s="19">
        <f>SUM(L51:L58)</f>
        <v>0</v>
      </c>
    </row>
    <row r="60" spans="1:12" ht="15.75" customHeight="1" x14ac:dyDescent="0.2">
      <c r="A60" s="29">
        <f>A43</f>
        <v>1</v>
      </c>
      <c r="B60" s="30">
        <f>B43</f>
        <v>3</v>
      </c>
      <c r="C60" s="55" t="s">
        <v>4</v>
      </c>
      <c r="D60" s="56"/>
      <c r="E60" s="31"/>
      <c r="F60" s="32">
        <f>F50+F59</f>
        <v>1400</v>
      </c>
      <c r="G60" s="32">
        <f>G50+G59</f>
        <v>40.72</v>
      </c>
      <c r="H60" s="32">
        <f>H50+H59</f>
        <v>36.839999999999996</v>
      </c>
      <c r="I60" s="32">
        <f>I50+I59</f>
        <v>190.2</v>
      </c>
      <c r="J60" s="32">
        <f>J50+J59</f>
        <v>1350.92</v>
      </c>
      <c r="K60" s="32"/>
      <c r="L60" s="32">
        <f>L50+L59</f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 t="s">
        <v>64</v>
      </c>
      <c r="F61" s="40">
        <v>240</v>
      </c>
      <c r="G61" s="40">
        <v>17.899999999999999</v>
      </c>
      <c r="H61" s="40">
        <v>28.47</v>
      </c>
      <c r="I61" s="40">
        <v>47.26</v>
      </c>
      <c r="J61" s="40">
        <v>402</v>
      </c>
      <c r="K61" s="41">
        <v>440</v>
      </c>
      <c r="L61" s="40"/>
    </row>
    <row r="62" spans="1:12" ht="15" x14ac:dyDescent="0.25">
      <c r="A62" s="23"/>
      <c r="B62" s="15"/>
      <c r="C62" s="11"/>
      <c r="D62" s="6"/>
      <c r="E62" s="42" t="s">
        <v>65</v>
      </c>
      <c r="F62" s="43">
        <v>30</v>
      </c>
      <c r="G62" s="43">
        <v>0.9</v>
      </c>
      <c r="H62" s="43">
        <v>0.06</v>
      </c>
      <c r="I62" s="43">
        <v>1.89</v>
      </c>
      <c r="J62" s="43">
        <v>20.7</v>
      </c>
      <c r="K62" s="44">
        <v>131</v>
      </c>
      <c r="L62" s="43"/>
    </row>
    <row r="63" spans="1:12" ht="15" x14ac:dyDescent="0.25">
      <c r="A63" s="23"/>
      <c r="B63" s="15"/>
      <c r="C63" s="11"/>
      <c r="D63" s="7" t="s">
        <v>22</v>
      </c>
      <c r="E63" s="42" t="s">
        <v>53</v>
      </c>
      <c r="F63" s="43">
        <v>200</v>
      </c>
      <c r="G63" s="43">
        <v>0.2</v>
      </c>
      <c r="H63" s="43">
        <v>0</v>
      </c>
      <c r="I63" s="43">
        <v>10.02</v>
      </c>
      <c r="J63" s="43">
        <v>41</v>
      </c>
      <c r="K63" s="44">
        <v>377</v>
      </c>
      <c r="L63" s="43"/>
    </row>
    <row r="64" spans="1:12" ht="15" x14ac:dyDescent="0.25">
      <c r="A64" s="23"/>
      <c r="B64" s="15"/>
      <c r="C64" s="11"/>
      <c r="D64" s="7" t="s">
        <v>23</v>
      </c>
      <c r="E64" s="42" t="s">
        <v>49</v>
      </c>
      <c r="F64" s="43">
        <v>30</v>
      </c>
      <c r="G64" s="43">
        <v>3.2</v>
      </c>
      <c r="H64" s="43">
        <v>1.4</v>
      </c>
      <c r="I64" s="43">
        <v>13.1</v>
      </c>
      <c r="J64" s="43">
        <v>82.2</v>
      </c>
      <c r="K64" s="44" t="s">
        <v>43</v>
      </c>
      <c r="L64" s="43"/>
    </row>
    <row r="65" spans="1:12" ht="15" x14ac:dyDescent="0.25">
      <c r="A65" s="23"/>
      <c r="B65" s="15"/>
      <c r="C65" s="11" t="s">
        <v>82</v>
      </c>
      <c r="D65" s="6"/>
      <c r="E65" s="42" t="s">
        <v>81</v>
      </c>
      <c r="F65" s="43">
        <v>200</v>
      </c>
      <c r="G65" s="43">
        <v>1.4</v>
      </c>
      <c r="H65" s="43">
        <v>0.2</v>
      </c>
      <c r="I65" s="43">
        <v>19.8</v>
      </c>
      <c r="J65" s="43">
        <v>126</v>
      </c>
      <c r="K65" s="44" t="s">
        <v>43</v>
      </c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SUM(F61:F66)</f>
        <v>700</v>
      </c>
      <c r="G67" s="19">
        <f>SUM(G61:G66)</f>
        <v>23.599999999999994</v>
      </c>
      <c r="H67" s="19">
        <f>SUM(H61:H66)</f>
        <v>30.129999999999995</v>
      </c>
      <c r="I67" s="19">
        <f>SUM(I61:I66)</f>
        <v>92.07</v>
      </c>
      <c r="J67" s="19">
        <f>SUM(J61:J66)</f>
        <v>671.9</v>
      </c>
      <c r="K67" s="25"/>
      <c r="L67" s="19">
        <f>SUM(L61:L66)</f>
        <v>0</v>
      </c>
    </row>
    <row r="68" spans="1:12" ht="25.5" x14ac:dyDescent="0.25">
      <c r="A68" s="23"/>
      <c r="B68" s="15"/>
      <c r="C68" s="11" t="s">
        <v>25</v>
      </c>
      <c r="D68" s="7" t="s">
        <v>27</v>
      </c>
      <c r="E68" s="42" t="s">
        <v>66</v>
      </c>
      <c r="F68" s="43">
        <v>200</v>
      </c>
      <c r="G68" s="43">
        <v>3.12</v>
      </c>
      <c r="H68" s="43">
        <v>2.2400000000000002</v>
      </c>
      <c r="I68" s="43">
        <v>16</v>
      </c>
      <c r="J68" s="43">
        <v>96.8</v>
      </c>
      <c r="K68" s="44">
        <v>103</v>
      </c>
      <c r="L68" s="43"/>
    </row>
    <row r="69" spans="1:12" ht="15" x14ac:dyDescent="0.25">
      <c r="A69" s="23"/>
      <c r="B69" s="15"/>
      <c r="C69" s="11"/>
      <c r="D69" s="7" t="s">
        <v>28</v>
      </c>
      <c r="E69" s="42" t="s">
        <v>67</v>
      </c>
      <c r="F69" s="43">
        <v>90</v>
      </c>
      <c r="G69" s="43">
        <v>10.88</v>
      </c>
      <c r="H69" s="43">
        <v>11.77</v>
      </c>
      <c r="I69" s="43">
        <v>9.82</v>
      </c>
      <c r="J69" s="43">
        <v>98.32</v>
      </c>
      <c r="K69" s="44" t="s">
        <v>68</v>
      </c>
      <c r="L69" s="43"/>
    </row>
    <row r="70" spans="1:12" ht="15" x14ac:dyDescent="0.25">
      <c r="A70" s="23"/>
      <c r="B70" s="15"/>
      <c r="C70" s="11"/>
      <c r="D70" s="7" t="s">
        <v>29</v>
      </c>
      <c r="E70" s="42" t="s">
        <v>69</v>
      </c>
      <c r="F70" s="43">
        <v>150</v>
      </c>
      <c r="G70" s="43">
        <v>10.9</v>
      </c>
      <c r="H70" s="43">
        <v>3.71</v>
      </c>
      <c r="I70" s="43">
        <v>35.909999999999997</v>
      </c>
      <c r="J70" s="43">
        <v>236.49</v>
      </c>
      <c r="K70" s="44">
        <v>198</v>
      </c>
      <c r="L70" s="43"/>
    </row>
    <row r="71" spans="1:12" ht="15" x14ac:dyDescent="0.25">
      <c r="A71" s="23"/>
      <c r="B71" s="15"/>
      <c r="C71" s="11"/>
      <c r="D71" s="7" t="s">
        <v>30</v>
      </c>
      <c r="E71" s="42" t="s">
        <v>48</v>
      </c>
      <c r="F71" s="43">
        <v>200</v>
      </c>
      <c r="G71" s="43">
        <v>0.6</v>
      </c>
      <c r="H71" s="43">
        <v>0.1</v>
      </c>
      <c r="I71" s="43">
        <v>31.7</v>
      </c>
      <c r="J71" s="43">
        <v>131</v>
      </c>
      <c r="K71" s="44">
        <v>349</v>
      </c>
      <c r="L71" s="43"/>
    </row>
    <row r="72" spans="1:12" ht="15" x14ac:dyDescent="0.25">
      <c r="A72" s="23"/>
      <c r="B72" s="15"/>
      <c r="C72" s="11"/>
      <c r="D72" s="7" t="s">
        <v>31</v>
      </c>
      <c r="E72" s="42" t="s">
        <v>49</v>
      </c>
      <c r="F72" s="43">
        <v>30</v>
      </c>
      <c r="G72" s="43">
        <v>3.2</v>
      </c>
      <c r="H72" s="43">
        <v>1.4</v>
      </c>
      <c r="I72" s="43">
        <v>13.1</v>
      </c>
      <c r="J72" s="43">
        <v>82.2</v>
      </c>
      <c r="K72" s="44" t="s">
        <v>43</v>
      </c>
      <c r="L72" s="43"/>
    </row>
    <row r="73" spans="1:12" ht="15" x14ac:dyDescent="0.25">
      <c r="A73" s="23"/>
      <c r="B73" s="15"/>
      <c r="C73" s="11"/>
      <c r="D73" s="7" t="s">
        <v>32</v>
      </c>
      <c r="E73" s="42" t="s">
        <v>50</v>
      </c>
      <c r="F73" s="43">
        <v>30</v>
      </c>
      <c r="G73" s="43">
        <v>2.4</v>
      </c>
      <c r="H73" s="43">
        <v>0.5</v>
      </c>
      <c r="I73" s="43">
        <v>12</v>
      </c>
      <c r="J73" s="43">
        <v>66</v>
      </c>
      <c r="K73" s="44" t="s">
        <v>43</v>
      </c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SUM(F68:F75)</f>
        <v>700</v>
      </c>
      <c r="G76" s="19">
        <f>SUM(G68:G75)</f>
        <v>31.099999999999998</v>
      </c>
      <c r="H76" s="19">
        <f>SUM(H68:H75)</f>
        <v>19.72</v>
      </c>
      <c r="I76" s="19">
        <f>SUM(I68:I75)</f>
        <v>118.52999999999999</v>
      </c>
      <c r="J76" s="19">
        <f>SUM(J68:J75)</f>
        <v>710.81000000000006</v>
      </c>
      <c r="K76" s="25"/>
      <c r="L76" s="19">
        <f>SUM(L68:L75)</f>
        <v>0</v>
      </c>
    </row>
    <row r="77" spans="1:12" ht="15.75" customHeight="1" x14ac:dyDescent="0.2">
      <c r="A77" s="29">
        <f>A61</f>
        <v>1</v>
      </c>
      <c r="B77" s="30">
        <f>B61</f>
        <v>4</v>
      </c>
      <c r="C77" s="55" t="s">
        <v>4</v>
      </c>
      <c r="D77" s="56"/>
      <c r="E77" s="31"/>
      <c r="F77" s="32">
        <f>F67+F76</f>
        <v>1400</v>
      </c>
      <c r="G77" s="32">
        <f>G67+G76</f>
        <v>54.699999999999989</v>
      </c>
      <c r="H77" s="32">
        <f>H67+H76</f>
        <v>49.849999999999994</v>
      </c>
      <c r="I77" s="32">
        <f>I67+I76</f>
        <v>210.59999999999997</v>
      </c>
      <c r="J77" s="32">
        <f>J67+J76</f>
        <v>1382.71</v>
      </c>
      <c r="K77" s="32"/>
      <c r="L77" s="32">
        <f>L67+L76</f>
        <v>0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70</v>
      </c>
      <c r="F78" s="40">
        <v>90</v>
      </c>
      <c r="G78" s="40">
        <v>8.65</v>
      </c>
      <c r="H78" s="40">
        <v>10.08</v>
      </c>
      <c r="I78" s="40">
        <v>12.73</v>
      </c>
      <c r="J78" s="40">
        <v>183.69</v>
      </c>
      <c r="K78" s="41" t="s">
        <v>71</v>
      </c>
      <c r="L78" s="40"/>
    </row>
    <row r="79" spans="1:12" ht="15" x14ac:dyDescent="0.25">
      <c r="A79" s="23"/>
      <c r="B79" s="15"/>
      <c r="C79" s="11"/>
      <c r="D79" s="6" t="s">
        <v>29</v>
      </c>
      <c r="E79" s="42" t="s">
        <v>47</v>
      </c>
      <c r="F79" s="43">
        <v>150</v>
      </c>
      <c r="G79" s="43">
        <v>5.5</v>
      </c>
      <c r="H79" s="43">
        <v>4.8</v>
      </c>
      <c r="I79" s="43">
        <v>38.299999999999997</v>
      </c>
      <c r="J79" s="43">
        <v>191</v>
      </c>
      <c r="K79" s="44">
        <v>334</v>
      </c>
      <c r="L79" s="43"/>
    </row>
    <row r="80" spans="1:12" ht="15" x14ac:dyDescent="0.25">
      <c r="A80" s="23"/>
      <c r="B80" s="15"/>
      <c r="C80" s="11"/>
      <c r="D80" s="7" t="s">
        <v>22</v>
      </c>
      <c r="E80" s="42" t="s">
        <v>41</v>
      </c>
      <c r="F80" s="43">
        <v>200</v>
      </c>
      <c r="G80" s="43">
        <v>0.2</v>
      </c>
      <c r="H80" s="43">
        <v>0.1</v>
      </c>
      <c r="I80" s="43">
        <v>15</v>
      </c>
      <c r="J80" s="43">
        <v>60</v>
      </c>
      <c r="K80" s="44">
        <v>376</v>
      </c>
      <c r="L80" s="43"/>
    </row>
    <row r="81" spans="1:12" ht="15" x14ac:dyDescent="0.25">
      <c r="A81" s="23"/>
      <c r="B81" s="15"/>
      <c r="C81" s="11"/>
      <c r="D81" s="7" t="s">
        <v>23</v>
      </c>
      <c r="E81" s="42" t="s">
        <v>49</v>
      </c>
      <c r="F81" s="43">
        <v>30</v>
      </c>
      <c r="G81" s="43">
        <v>3.2</v>
      </c>
      <c r="H81" s="43">
        <v>1.4</v>
      </c>
      <c r="I81" s="43">
        <v>13.1</v>
      </c>
      <c r="J81" s="43">
        <v>82.2</v>
      </c>
      <c r="K81" s="44" t="s">
        <v>43</v>
      </c>
      <c r="L81" s="43"/>
    </row>
    <row r="82" spans="1:12" ht="15" x14ac:dyDescent="0.25">
      <c r="A82" s="23"/>
      <c r="B82" s="15"/>
      <c r="C82" s="11"/>
      <c r="D82" s="7"/>
      <c r="E82" s="42" t="s">
        <v>42</v>
      </c>
      <c r="F82" s="43">
        <v>100</v>
      </c>
      <c r="G82" s="43">
        <v>1.4</v>
      </c>
      <c r="H82" s="43">
        <v>0.3</v>
      </c>
      <c r="I82" s="43">
        <v>16</v>
      </c>
      <c r="J82" s="43">
        <v>72.3</v>
      </c>
      <c r="K82" s="44" t="s">
        <v>43</v>
      </c>
      <c r="L82" s="43"/>
    </row>
    <row r="83" spans="1:12" ht="15" x14ac:dyDescent="0.25">
      <c r="A83" s="23"/>
      <c r="B83" s="15"/>
      <c r="C83" s="11" t="s">
        <v>77</v>
      </c>
      <c r="D83" s="6"/>
      <c r="E83" s="42" t="s">
        <v>81</v>
      </c>
      <c r="F83" s="43">
        <v>200</v>
      </c>
      <c r="G83" s="43">
        <v>1.4</v>
      </c>
      <c r="H83" s="43">
        <v>0.2</v>
      </c>
      <c r="I83" s="43">
        <v>19.8</v>
      </c>
      <c r="J83" s="43">
        <v>126</v>
      </c>
      <c r="K83" s="44" t="s">
        <v>43</v>
      </c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SUM(F78:F84)</f>
        <v>770</v>
      </c>
      <c r="G85" s="19">
        <f t="shared" ref="G85" si="8">SUM(G78:G84)</f>
        <v>20.349999999999998</v>
      </c>
      <c r="H85" s="19">
        <f t="shared" ref="H85" si="9">SUM(H78:H84)</f>
        <v>16.88</v>
      </c>
      <c r="I85" s="19">
        <f t="shared" ref="I85" si="10">SUM(I78:I84)</f>
        <v>114.92999999999999</v>
      </c>
      <c r="J85" s="19">
        <f t="shared" ref="J85:L85" si="11">SUM(J78:J84)</f>
        <v>715.18999999999994</v>
      </c>
      <c r="K85" s="25"/>
      <c r="L85" s="19">
        <f t="shared" si="11"/>
        <v>0</v>
      </c>
    </row>
    <row r="86" spans="1:12" ht="15" x14ac:dyDescent="0.25">
      <c r="A86" s="23"/>
      <c r="B86" s="15"/>
      <c r="C86" s="11" t="s">
        <v>25</v>
      </c>
      <c r="D86" s="7" t="s">
        <v>27</v>
      </c>
      <c r="E86" s="42" t="s">
        <v>72</v>
      </c>
      <c r="F86" s="43">
        <v>200</v>
      </c>
      <c r="G86" s="43">
        <v>3.4</v>
      </c>
      <c r="H86" s="43">
        <v>8.6</v>
      </c>
      <c r="I86" s="43">
        <v>15.8</v>
      </c>
      <c r="J86" s="43">
        <v>131.19999999999999</v>
      </c>
      <c r="K86" s="44">
        <v>102</v>
      </c>
      <c r="L86" s="43"/>
    </row>
    <row r="87" spans="1:12" ht="15" x14ac:dyDescent="0.25">
      <c r="A87" s="23"/>
      <c r="B87" s="15"/>
      <c r="C87" s="11"/>
      <c r="D87" s="7" t="s">
        <v>28</v>
      </c>
      <c r="E87" s="42" t="s">
        <v>73</v>
      </c>
      <c r="F87" s="43">
        <v>240</v>
      </c>
      <c r="G87" s="43">
        <v>18.87</v>
      </c>
      <c r="H87" s="43">
        <v>26.4</v>
      </c>
      <c r="I87" s="43">
        <v>16.97</v>
      </c>
      <c r="J87" s="43">
        <v>397.68</v>
      </c>
      <c r="K87" s="44">
        <v>407</v>
      </c>
      <c r="L87" s="43"/>
    </row>
    <row r="88" spans="1:12" ht="15" x14ac:dyDescent="0.25">
      <c r="A88" s="23"/>
      <c r="B88" s="15"/>
      <c r="C88" s="11"/>
      <c r="D88" s="7" t="s">
        <v>30</v>
      </c>
      <c r="E88" s="42" t="s">
        <v>74</v>
      </c>
      <c r="F88" s="43">
        <v>200</v>
      </c>
      <c r="G88" s="43">
        <v>0</v>
      </c>
      <c r="H88" s="43">
        <v>0</v>
      </c>
      <c r="I88" s="43">
        <v>19</v>
      </c>
      <c r="J88" s="43">
        <v>75</v>
      </c>
      <c r="K88" s="44" t="s">
        <v>75</v>
      </c>
      <c r="L88" s="43"/>
    </row>
    <row r="89" spans="1:12" ht="15" x14ac:dyDescent="0.25">
      <c r="A89" s="23"/>
      <c r="B89" s="15"/>
      <c r="C89" s="11"/>
      <c r="D89" s="7" t="s">
        <v>31</v>
      </c>
      <c r="E89" s="42" t="s">
        <v>49</v>
      </c>
      <c r="F89" s="43">
        <v>30</v>
      </c>
      <c r="G89" s="43">
        <v>3.2</v>
      </c>
      <c r="H89" s="43">
        <v>1.4</v>
      </c>
      <c r="I89" s="43">
        <v>13.1</v>
      </c>
      <c r="J89" s="43">
        <v>82.2</v>
      </c>
      <c r="K89" s="44" t="s">
        <v>43</v>
      </c>
      <c r="L89" s="43"/>
    </row>
    <row r="90" spans="1:12" ht="15" x14ac:dyDescent="0.25">
      <c r="A90" s="23"/>
      <c r="B90" s="15"/>
      <c r="C90" s="11"/>
      <c r="D90" s="7" t="s">
        <v>32</v>
      </c>
      <c r="E90" s="42" t="s">
        <v>50</v>
      </c>
      <c r="F90" s="43">
        <v>30</v>
      </c>
      <c r="G90" s="43">
        <v>2.4</v>
      </c>
      <c r="H90" s="43">
        <v>0.5</v>
      </c>
      <c r="I90" s="43">
        <v>12</v>
      </c>
      <c r="J90" s="43">
        <v>66</v>
      </c>
      <c r="K90" s="44" t="s">
        <v>43</v>
      </c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700</v>
      </c>
      <c r="G93" s="19">
        <f>SUM(G86:G92)</f>
        <v>27.869999999999997</v>
      </c>
      <c r="H93" s="19">
        <f>SUM(H86:H92)</f>
        <v>36.9</v>
      </c>
      <c r="I93" s="19">
        <f>SUM(I86:I92)</f>
        <v>76.86999999999999</v>
      </c>
      <c r="J93" s="19">
        <f>SUM(J86:J92)</f>
        <v>752.08</v>
      </c>
      <c r="K93" s="25"/>
      <c r="L93" s="19">
        <f>SUM(L86:L92)</f>
        <v>0</v>
      </c>
    </row>
    <row r="94" spans="1:12" ht="15.75" customHeight="1" x14ac:dyDescent="0.2">
      <c r="A94" s="29">
        <f>A78</f>
        <v>1</v>
      </c>
      <c r="B94" s="30">
        <f>B78</f>
        <v>5</v>
      </c>
      <c r="C94" s="55" t="s">
        <v>4</v>
      </c>
      <c r="D94" s="56"/>
      <c r="E94" s="31"/>
      <c r="F94" s="32">
        <f>F85+F93</f>
        <v>1470</v>
      </c>
      <c r="G94" s="32">
        <f>G85+G93</f>
        <v>48.22</v>
      </c>
      <c r="H94" s="32">
        <f>H85+H93</f>
        <v>53.78</v>
      </c>
      <c r="I94" s="32">
        <f>I85+I93</f>
        <v>191.79999999999998</v>
      </c>
      <c r="J94" s="32">
        <f>J85+J93</f>
        <v>1467.27</v>
      </c>
      <c r="K94" s="32"/>
      <c r="L94" s="32">
        <f>L85+L93</f>
        <v>0</v>
      </c>
    </row>
    <row r="95" spans="1:12" ht="15" x14ac:dyDescent="0.25">
      <c r="A95" s="20">
        <v>2</v>
      </c>
      <c r="B95" s="21">
        <v>1</v>
      </c>
      <c r="C95" s="22" t="s">
        <v>20</v>
      </c>
      <c r="D95" s="5" t="s">
        <v>21</v>
      </c>
      <c r="E95" s="39" t="s">
        <v>83</v>
      </c>
      <c r="F95" s="40">
        <v>200</v>
      </c>
      <c r="G95" s="40">
        <v>4.2</v>
      </c>
      <c r="H95" s="40">
        <v>7.6</v>
      </c>
      <c r="I95" s="40">
        <v>30.2</v>
      </c>
      <c r="J95" s="40">
        <v>206.4</v>
      </c>
      <c r="K95" s="41">
        <v>173</v>
      </c>
      <c r="L95" s="40"/>
    </row>
    <row r="96" spans="1:12" ht="15" x14ac:dyDescent="0.25">
      <c r="A96" s="23"/>
      <c r="B96" s="15"/>
      <c r="C96" s="11"/>
      <c r="D96" s="51"/>
      <c r="E96" s="42" t="s">
        <v>79</v>
      </c>
      <c r="F96" s="43">
        <v>10</v>
      </c>
      <c r="G96" s="43">
        <v>2.2999999999999998</v>
      </c>
      <c r="H96" s="43">
        <v>2.95</v>
      </c>
      <c r="I96" s="43">
        <v>0</v>
      </c>
      <c r="J96" s="43">
        <v>47</v>
      </c>
      <c r="K96" s="44">
        <v>15</v>
      </c>
      <c r="L96" s="43"/>
    </row>
    <row r="97" spans="1:12" ht="15" x14ac:dyDescent="0.25">
      <c r="A97" s="23"/>
      <c r="B97" s="15"/>
      <c r="C97" s="11"/>
      <c r="D97" s="7"/>
      <c r="E97" s="42" t="s">
        <v>80</v>
      </c>
      <c r="F97" s="43">
        <v>10</v>
      </c>
      <c r="G97" s="43">
        <v>0.1</v>
      </c>
      <c r="H97" s="43">
        <v>7.2</v>
      </c>
      <c r="I97" s="43">
        <v>0.13</v>
      </c>
      <c r="J97" s="43">
        <v>65.72</v>
      </c>
      <c r="K97" s="44">
        <v>14</v>
      </c>
      <c r="L97" s="43"/>
    </row>
    <row r="98" spans="1:12" ht="15" x14ac:dyDescent="0.25">
      <c r="A98" s="23"/>
      <c r="B98" s="15"/>
      <c r="C98" s="11"/>
      <c r="D98" s="7" t="s">
        <v>23</v>
      </c>
      <c r="E98" s="42" t="s">
        <v>40</v>
      </c>
      <c r="F98" s="43">
        <v>40</v>
      </c>
      <c r="G98" s="43">
        <v>2.6</v>
      </c>
      <c r="H98" s="43">
        <v>0.8</v>
      </c>
      <c r="I98" s="43">
        <v>18.399999999999999</v>
      </c>
      <c r="J98" s="43">
        <v>92</v>
      </c>
      <c r="K98" s="44" t="s">
        <v>43</v>
      </c>
      <c r="L98" s="43"/>
    </row>
    <row r="99" spans="1:12" ht="15" x14ac:dyDescent="0.25">
      <c r="A99" s="23"/>
      <c r="B99" s="15"/>
      <c r="C99" s="11"/>
      <c r="D99" s="7"/>
      <c r="E99" s="42" t="s">
        <v>84</v>
      </c>
      <c r="F99" s="43">
        <v>40</v>
      </c>
      <c r="G99" s="43">
        <v>5.0999999999999996</v>
      </c>
      <c r="H99" s="43">
        <v>4.5999999999999996</v>
      </c>
      <c r="I99" s="43">
        <v>0.3</v>
      </c>
      <c r="J99" s="43">
        <v>63</v>
      </c>
      <c r="K99" s="44">
        <v>209</v>
      </c>
      <c r="L99" s="43"/>
    </row>
    <row r="100" spans="1:12" ht="15" x14ac:dyDescent="0.25">
      <c r="A100" s="23"/>
      <c r="B100" s="15"/>
      <c r="C100" s="11"/>
      <c r="D100" s="7" t="s">
        <v>22</v>
      </c>
      <c r="E100" s="42" t="s">
        <v>41</v>
      </c>
      <c r="F100" s="43">
        <v>200</v>
      </c>
      <c r="G100" s="43">
        <v>0.2</v>
      </c>
      <c r="H100" s="43">
        <v>0.1</v>
      </c>
      <c r="I100" s="43">
        <v>15</v>
      </c>
      <c r="J100" s="43">
        <v>60</v>
      </c>
      <c r="K100" s="44">
        <v>376</v>
      </c>
      <c r="L100" s="43"/>
    </row>
    <row r="101" spans="1:12" ht="15" x14ac:dyDescent="0.25">
      <c r="A101" s="23"/>
      <c r="B101" s="15"/>
      <c r="C101" s="11" t="s">
        <v>77</v>
      </c>
      <c r="D101" s="6"/>
      <c r="E101" s="42" t="s">
        <v>81</v>
      </c>
      <c r="F101" s="43">
        <v>200</v>
      </c>
      <c r="G101" s="43">
        <v>1.4</v>
      </c>
      <c r="H101" s="43">
        <v>0.2</v>
      </c>
      <c r="I101" s="43">
        <v>19.8</v>
      </c>
      <c r="J101" s="43">
        <v>126</v>
      </c>
      <c r="K101" s="44" t="s">
        <v>43</v>
      </c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SUM(F95:F102)</f>
        <v>700</v>
      </c>
      <c r="G103" s="19">
        <f t="shared" ref="G103:J103" si="12">SUM(G95:G102)</f>
        <v>15.899999999999999</v>
      </c>
      <c r="H103" s="19">
        <f t="shared" si="12"/>
        <v>23.45</v>
      </c>
      <c r="I103" s="19">
        <f t="shared" si="12"/>
        <v>83.83</v>
      </c>
      <c r="J103" s="19">
        <f t="shared" si="12"/>
        <v>660.12</v>
      </c>
      <c r="K103" s="25"/>
      <c r="L103" s="19">
        <f t="shared" ref="L103" si="13">SUM(L95:L102)</f>
        <v>0</v>
      </c>
    </row>
    <row r="104" spans="1:12" ht="15" x14ac:dyDescent="0.25">
      <c r="A104" s="23">
        <v>2</v>
      </c>
      <c r="B104" s="15">
        <v>1</v>
      </c>
      <c r="C104" s="11" t="s">
        <v>25</v>
      </c>
      <c r="D104" s="7" t="s">
        <v>27</v>
      </c>
      <c r="E104" s="42" t="s">
        <v>85</v>
      </c>
      <c r="F104" s="43">
        <v>200</v>
      </c>
      <c r="G104" s="43">
        <v>3.94</v>
      </c>
      <c r="H104" s="43">
        <v>4.4800000000000004</v>
      </c>
      <c r="I104" s="43">
        <v>7.88</v>
      </c>
      <c r="J104" s="43">
        <v>143.18</v>
      </c>
      <c r="K104" s="44">
        <v>112</v>
      </c>
      <c r="L104" s="43"/>
    </row>
    <row r="105" spans="1:12" ht="15" x14ac:dyDescent="0.25">
      <c r="A105" s="23"/>
      <c r="B105" s="15"/>
      <c r="C105" s="11"/>
      <c r="D105" s="7" t="s">
        <v>28</v>
      </c>
      <c r="E105" s="42" t="s">
        <v>86</v>
      </c>
      <c r="F105" s="43">
        <v>240</v>
      </c>
      <c r="G105" s="43">
        <v>6.9</v>
      </c>
      <c r="H105" s="43">
        <v>14.1</v>
      </c>
      <c r="I105" s="43">
        <v>17.899999999999999</v>
      </c>
      <c r="J105" s="43">
        <v>266</v>
      </c>
      <c r="K105" s="44">
        <v>259</v>
      </c>
      <c r="L105" s="43"/>
    </row>
    <row r="106" spans="1:12" ht="15" x14ac:dyDescent="0.25">
      <c r="A106" s="23"/>
      <c r="B106" s="15"/>
      <c r="C106" s="11"/>
      <c r="D106" s="7" t="s">
        <v>30</v>
      </c>
      <c r="E106" s="42" t="s">
        <v>48</v>
      </c>
      <c r="F106" s="43">
        <v>200</v>
      </c>
      <c r="G106" s="43">
        <v>0.6</v>
      </c>
      <c r="H106" s="43">
        <v>0.1</v>
      </c>
      <c r="I106" s="43">
        <v>31.7</v>
      </c>
      <c r="J106" s="43">
        <v>131</v>
      </c>
      <c r="K106" s="44">
        <v>349</v>
      </c>
      <c r="L106" s="43"/>
    </row>
    <row r="107" spans="1:12" ht="15" x14ac:dyDescent="0.25">
      <c r="A107" s="23"/>
      <c r="B107" s="15"/>
      <c r="C107" s="11"/>
      <c r="D107" s="7" t="s">
        <v>31</v>
      </c>
      <c r="E107" s="42" t="s">
        <v>49</v>
      </c>
      <c r="F107" s="43">
        <v>40</v>
      </c>
      <c r="G107" s="43">
        <v>4.2</v>
      </c>
      <c r="H107" s="43">
        <v>1.8</v>
      </c>
      <c r="I107" s="43">
        <v>17.5</v>
      </c>
      <c r="J107" s="43">
        <v>109.6</v>
      </c>
      <c r="K107" s="44" t="s">
        <v>43</v>
      </c>
      <c r="L107" s="43"/>
    </row>
    <row r="108" spans="1:12" ht="15" x14ac:dyDescent="0.25">
      <c r="A108" s="23"/>
      <c r="B108" s="15"/>
      <c r="C108" s="11"/>
      <c r="D108" s="7" t="s">
        <v>32</v>
      </c>
      <c r="E108" s="42" t="s">
        <v>50</v>
      </c>
      <c r="F108" s="43">
        <v>30</v>
      </c>
      <c r="G108" s="43">
        <v>2.4</v>
      </c>
      <c r="H108" s="43">
        <v>0.5</v>
      </c>
      <c r="I108" s="43">
        <v>12</v>
      </c>
      <c r="J108" s="43">
        <v>66</v>
      </c>
      <c r="K108" s="44" t="s">
        <v>43</v>
      </c>
      <c r="L108" s="43"/>
    </row>
    <row r="109" spans="1:12" ht="15" x14ac:dyDescent="0.25">
      <c r="A109" s="23"/>
      <c r="B109" s="15"/>
      <c r="C109" s="11"/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>SUM(F104:F111)</f>
        <v>710</v>
      </c>
      <c r="G112" s="19">
        <f>SUM(G104:G111)</f>
        <v>18.04</v>
      </c>
      <c r="H112" s="19">
        <f>SUM(H104:H111)</f>
        <v>20.98</v>
      </c>
      <c r="I112" s="19">
        <f>SUM(I104:I111)</f>
        <v>86.97999999999999</v>
      </c>
      <c r="J112" s="19">
        <f>SUM(J104:J111)</f>
        <v>715.78000000000009</v>
      </c>
      <c r="K112" s="25"/>
      <c r="L112" s="19">
        <f>SUM(L104:L111)</f>
        <v>0</v>
      </c>
    </row>
    <row r="113" spans="1:12" ht="15" x14ac:dyDescent="0.2">
      <c r="A113" s="29">
        <f>A95</f>
        <v>2</v>
      </c>
      <c r="B113" s="30">
        <f>B95</f>
        <v>1</v>
      </c>
      <c r="C113" s="55" t="s">
        <v>4</v>
      </c>
      <c r="D113" s="56"/>
      <c r="E113" s="31"/>
      <c r="F113" s="32">
        <f>F103+F112</f>
        <v>1410</v>
      </c>
      <c r="G113" s="32">
        <f>G103+G112</f>
        <v>33.94</v>
      </c>
      <c r="H113" s="32">
        <f>H103+H112</f>
        <v>44.43</v>
      </c>
      <c r="I113" s="32">
        <f>I103+I112</f>
        <v>170.81</v>
      </c>
      <c r="J113" s="32">
        <f>J103+J112</f>
        <v>1375.9</v>
      </c>
      <c r="K113" s="32"/>
      <c r="L113" s="32">
        <f>L103+L112</f>
        <v>0</v>
      </c>
    </row>
    <row r="114" spans="1:12" ht="15" x14ac:dyDescent="0.25">
      <c r="A114" s="14">
        <v>2</v>
      </c>
      <c r="B114" s="15">
        <v>2</v>
      </c>
      <c r="C114" s="22" t="s">
        <v>20</v>
      </c>
      <c r="D114" s="5" t="s">
        <v>21</v>
      </c>
      <c r="E114" s="39" t="s">
        <v>87</v>
      </c>
      <c r="F114" s="40">
        <v>150</v>
      </c>
      <c r="G114" s="40">
        <v>11.3</v>
      </c>
      <c r="H114" s="40">
        <v>19.5</v>
      </c>
      <c r="I114" s="40">
        <v>2.2999999999999998</v>
      </c>
      <c r="J114" s="40">
        <v>238</v>
      </c>
      <c r="K114" s="41">
        <v>210</v>
      </c>
      <c r="L114" s="40"/>
    </row>
    <row r="115" spans="1:12" ht="15" x14ac:dyDescent="0.25">
      <c r="A115" s="14"/>
      <c r="B115" s="15"/>
      <c r="C115" s="11"/>
      <c r="D115" s="6"/>
      <c r="E115" s="42" t="s">
        <v>88</v>
      </c>
      <c r="F115" s="43">
        <v>50</v>
      </c>
      <c r="G115" s="43">
        <v>1.5</v>
      </c>
      <c r="H115" s="43">
        <v>3.1</v>
      </c>
      <c r="I115" s="43">
        <v>3.1</v>
      </c>
      <c r="J115" s="43">
        <v>46</v>
      </c>
      <c r="K115" s="44">
        <v>75</v>
      </c>
      <c r="L115" s="43"/>
    </row>
    <row r="116" spans="1:12" ht="15" x14ac:dyDescent="0.25">
      <c r="A116" s="14"/>
      <c r="B116" s="15"/>
      <c r="C116" s="11"/>
      <c r="D116" s="7" t="s">
        <v>22</v>
      </c>
      <c r="E116" s="42" t="s">
        <v>53</v>
      </c>
      <c r="F116" s="43">
        <v>200</v>
      </c>
      <c r="G116" s="43">
        <v>0.2</v>
      </c>
      <c r="H116" s="43">
        <v>0</v>
      </c>
      <c r="I116" s="43">
        <v>10.199999999999999</v>
      </c>
      <c r="J116" s="43">
        <v>41</v>
      </c>
      <c r="K116" s="44">
        <v>377</v>
      </c>
      <c r="L116" s="43"/>
    </row>
    <row r="117" spans="1:12" ht="15" x14ac:dyDescent="0.25">
      <c r="A117" s="14"/>
      <c r="B117" s="15"/>
      <c r="C117" s="11"/>
      <c r="D117" s="7" t="s">
        <v>23</v>
      </c>
      <c r="E117" s="42" t="s">
        <v>89</v>
      </c>
      <c r="F117" s="43">
        <v>100</v>
      </c>
      <c r="G117" s="43">
        <v>6.7</v>
      </c>
      <c r="H117" s="43">
        <v>12.6</v>
      </c>
      <c r="I117" s="43">
        <v>35.4</v>
      </c>
      <c r="J117" s="43">
        <v>262</v>
      </c>
      <c r="K117" s="44">
        <v>769</v>
      </c>
      <c r="L117" s="43"/>
    </row>
    <row r="118" spans="1:12" ht="15" x14ac:dyDescent="0.25">
      <c r="A118" s="14"/>
      <c r="B118" s="15"/>
      <c r="C118" s="11"/>
      <c r="D118" s="7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 t="s">
        <v>76</v>
      </c>
      <c r="D119" s="6"/>
      <c r="E119" s="42" t="s">
        <v>81</v>
      </c>
      <c r="F119" s="43">
        <v>200</v>
      </c>
      <c r="G119" s="43">
        <v>1.4</v>
      </c>
      <c r="H119" s="43">
        <v>0.2</v>
      </c>
      <c r="I119" s="43">
        <v>19.8</v>
      </c>
      <c r="J119" s="43">
        <v>126</v>
      </c>
      <c r="K119" s="44" t="s">
        <v>43</v>
      </c>
      <c r="L119" s="43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700</v>
      </c>
      <c r="G121" s="19">
        <f t="shared" ref="G121:J121" si="14">SUM(G114:G120)</f>
        <v>21.099999999999998</v>
      </c>
      <c r="H121" s="19">
        <f t="shared" si="14"/>
        <v>35.400000000000006</v>
      </c>
      <c r="I121" s="19">
        <f t="shared" si="14"/>
        <v>70.8</v>
      </c>
      <c r="J121" s="19">
        <f t="shared" si="14"/>
        <v>713</v>
      </c>
      <c r="K121" s="25"/>
      <c r="L121" s="19">
        <f t="shared" ref="L121" si="15">SUM(L114:L120)</f>
        <v>0</v>
      </c>
    </row>
    <row r="122" spans="1:12" ht="25.5" x14ac:dyDescent="0.25">
      <c r="A122" s="14">
        <v>2</v>
      </c>
      <c r="B122" s="15">
        <v>2</v>
      </c>
      <c r="C122" s="11" t="s">
        <v>25</v>
      </c>
      <c r="D122" s="7" t="s">
        <v>27</v>
      </c>
      <c r="E122" s="42" t="s">
        <v>90</v>
      </c>
      <c r="F122" s="43">
        <v>200</v>
      </c>
      <c r="G122" s="43">
        <v>3.1</v>
      </c>
      <c r="H122" s="43">
        <v>5.6</v>
      </c>
      <c r="I122" s="43">
        <v>8</v>
      </c>
      <c r="J122" s="43">
        <v>96</v>
      </c>
      <c r="K122" s="44">
        <v>82</v>
      </c>
      <c r="L122" s="43"/>
    </row>
    <row r="123" spans="1:12" ht="15" x14ac:dyDescent="0.25">
      <c r="A123" s="14"/>
      <c r="B123" s="15"/>
      <c r="C123" s="11"/>
      <c r="D123" s="7" t="s">
        <v>28</v>
      </c>
      <c r="E123" s="42" t="s">
        <v>91</v>
      </c>
      <c r="F123" s="43">
        <v>240</v>
      </c>
      <c r="G123" s="43">
        <v>14.38</v>
      </c>
      <c r="H123" s="43">
        <v>26.47</v>
      </c>
      <c r="I123" s="43">
        <v>45.26</v>
      </c>
      <c r="J123" s="43">
        <v>398.06</v>
      </c>
      <c r="K123" s="44">
        <v>406</v>
      </c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63</v>
      </c>
      <c r="F124" s="43">
        <v>200</v>
      </c>
      <c r="G124" s="43">
        <v>0.7</v>
      </c>
      <c r="H124" s="43">
        <v>0.3</v>
      </c>
      <c r="I124" s="43">
        <v>24.4</v>
      </c>
      <c r="J124" s="43">
        <v>103</v>
      </c>
      <c r="K124" s="44">
        <v>388</v>
      </c>
      <c r="L124" s="43"/>
    </row>
    <row r="125" spans="1:12" ht="15" x14ac:dyDescent="0.25">
      <c r="A125" s="14"/>
      <c r="B125" s="15"/>
      <c r="C125" s="11"/>
      <c r="D125" s="7" t="s">
        <v>31</v>
      </c>
      <c r="E125" s="42" t="s">
        <v>49</v>
      </c>
      <c r="F125" s="43">
        <v>30</v>
      </c>
      <c r="G125" s="43">
        <v>3.2</v>
      </c>
      <c r="H125" s="43">
        <v>1.4</v>
      </c>
      <c r="I125" s="43">
        <v>13.1</v>
      </c>
      <c r="J125" s="43">
        <v>82.2</v>
      </c>
      <c r="K125" s="44" t="s">
        <v>43</v>
      </c>
      <c r="L125" s="43"/>
    </row>
    <row r="126" spans="1:12" ht="15" x14ac:dyDescent="0.25">
      <c r="A126" s="14"/>
      <c r="B126" s="15"/>
      <c r="C126" s="11"/>
      <c r="D126" s="7" t="s">
        <v>32</v>
      </c>
      <c r="E126" s="42" t="s">
        <v>50</v>
      </c>
      <c r="F126" s="43">
        <v>30</v>
      </c>
      <c r="G126" s="43">
        <v>2.4</v>
      </c>
      <c r="H126" s="43">
        <v>0.5</v>
      </c>
      <c r="I126" s="43">
        <v>12</v>
      </c>
      <c r="J126" s="43">
        <v>66</v>
      </c>
      <c r="K126" s="44" t="s">
        <v>43</v>
      </c>
      <c r="L126" s="43"/>
    </row>
    <row r="127" spans="1:12" ht="15" x14ac:dyDescent="0.25">
      <c r="A127" s="14"/>
      <c r="B127" s="15"/>
      <c r="C127" s="11"/>
      <c r="D127" s="7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SUM(F122:F129)</f>
        <v>700</v>
      </c>
      <c r="G130" s="19">
        <f>SUM(G122:G129)</f>
        <v>23.779999999999998</v>
      </c>
      <c r="H130" s="19">
        <f>SUM(H122:H129)</f>
        <v>34.269999999999996</v>
      </c>
      <c r="I130" s="19">
        <f>SUM(I122:I129)</f>
        <v>102.75999999999999</v>
      </c>
      <c r="J130" s="19">
        <f>SUM(J122:J129)</f>
        <v>745.26</v>
      </c>
      <c r="K130" s="25"/>
      <c r="L130" s="19">
        <f>SUM(L122:L129)</f>
        <v>0</v>
      </c>
    </row>
    <row r="131" spans="1:12" ht="15" x14ac:dyDescent="0.2">
      <c r="A131" s="33">
        <f>A114</f>
        <v>2</v>
      </c>
      <c r="B131" s="33">
        <f>B114</f>
        <v>2</v>
      </c>
      <c r="C131" s="55" t="s">
        <v>4</v>
      </c>
      <c r="D131" s="56"/>
      <c r="E131" s="31"/>
      <c r="F131" s="32">
        <f>F121+F130</f>
        <v>1400</v>
      </c>
      <c r="G131" s="32">
        <f>G121+G130</f>
        <v>44.879999999999995</v>
      </c>
      <c r="H131" s="32">
        <f>H121+H130</f>
        <v>69.67</v>
      </c>
      <c r="I131" s="32">
        <f>I121+I130</f>
        <v>173.56</v>
      </c>
      <c r="J131" s="32">
        <f>J121+J130</f>
        <v>1458.26</v>
      </c>
      <c r="K131" s="32"/>
      <c r="L131" s="32">
        <f>L121+L130</f>
        <v>0</v>
      </c>
    </row>
    <row r="132" spans="1:12" ht="15" x14ac:dyDescent="0.25">
      <c r="A132" s="20">
        <v>2</v>
      </c>
      <c r="B132" s="21">
        <v>3</v>
      </c>
      <c r="C132" s="22" t="s">
        <v>20</v>
      </c>
      <c r="D132" s="5" t="s">
        <v>93</v>
      </c>
      <c r="E132" s="39" t="s">
        <v>92</v>
      </c>
      <c r="F132" s="40">
        <v>90</v>
      </c>
      <c r="G132" s="40">
        <v>10.15</v>
      </c>
      <c r="H132" s="40">
        <v>7</v>
      </c>
      <c r="I132" s="40">
        <v>3.37</v>
      </c>
      <c r="J132" s="40">
        <v>137.22</v>
      </c>
      <c r="K132" s="41" t="s">
        <v>94</v>
      </c>
      <c r="L132" s="40"/>
    </row>
    <row r="133" spans="1:12" ht="15" x14ac:dyDescent="0.25">
      <c r="A133" s="23"/>
      <c r="B133" s="15"/>
      <c r="C133" s="11"/>
      <c r="D133" s="6" t="s">
        <v>29</v>
      </c>
      <c r="E133" s="42" t="s">
        <v>56</v>
      </c>
      <c r="F133" s="43">
        <v>150</v>
      </c>
      <c r="G133" s="43">
        <v>8.1999999999999993</v>
      </c>
      <c r="H133" s="43">
        <v>6.3</v>
      </c>
      <c r="I133" s="43">
        <v>38.700000000000003</v>
      </c>
      <c r="J133" s="43">
        <v>245</v>
      </c>
      <c r="K133" s="44">
        <v>171</v>
      </c>
      <c r="L133" s="43"/>
    </row>
    <row r="134" spans="1:12" ht="15" x14ac:dyDescent="0.25">
      <c r="A134" s="23"/>
      <c r="B134" s="15"/>
      <c r="C134" s="11"/>
      <c r="D134" s="7"/>
      <c r="E134" s="42" t="s">
        <v>42</v>
      </c>
      <c r="F134" s="43">
        <v>100</v>
      </c>
      <c r="G134" s="43">
        <v>1.4</v>
      </c>
      <c r="H134" s="43">
        <v>0.3</v>
      </c>
      <c r="I134" s="43">
        <v>16</v>
      </c>
      <c r="J134" s="43">
        <v>72.3</v>
      </c>
      <c r="K134" s="44" t="s">
        <v>43</v>
      </c>
      <c r="L134" s="43"/>
    </row>
    <row r="135" spans="1:12" ht="15.75" customHeight="1" x14ac:dyDescent="0.25">
      <c r="A135" s="23"/>
      <c r="B135" s="15"/>
      <c r="C135" s="11"/>
      <c r="D135" s="7" t="s">
        <v>23</v>
      </c>
      <c r="E135" s="42" t="s">
        <v>49</v>
      </c>
      <c r="F135" s="43">
        <v>30</v>
      </c>
      <c r="G135" s="43">
        <v>3.2</v>
      </c>
      <c r="H135" s="43">
        <v>1.4</v>
      </c>
      <c r="I135" s="43">
        <v>13.1</v>
      </c>
      <c r="J135" s="43">
        <v>82.2</v>
      </c>
      <c r="K135" s="44" t="s">
        <v>43</v>
      </c>
      <c r="L135" s="43"/>
    </row>
    <row r="136" spans="1:12" ht="15" x14ac:dyDescent="0.25">
      <c r="A136" s="23"/>
      <c r="B136" s="15"/>
      <c r="C136" s="11"/>
      <c r="D136" s="7" t="s">
        <v>22</v>
      </c>
      <c r="E136" s="42" t="s">
        <v>41</v>
      </c>
      <c r="F136" s="43">
        <v>200</v>
      </c>
      <c r="G136" s="43">
        <v>0.2</v>
      </c>
      <c r="H136" s="43">
        <v>0.1</v>
      </c>
      <c r="I136" s="43">
        <v>15</v>
      </c>
      <c r="J136" s="43">
        <v>60</v>
      </c>
      <c r="K136" s="44">
        <v>376</v>
      </c>
      <c r="L136" s="43"/>
    </row>
    <row r="137" spans="1:12" ht="15" x14ac:dyDescent="0.25">
      <c r="A137" s="23"/>
      <c r="B137" s="15"/>
      <c r="C137" s="11" t="s">
        <v>77</v>
      </c>
      <c r="D137" s="6"/>
      <c r="E137" s="42" t="s">
        <v>81</v>
      </c>
      <c r="F137" s="43">
        <v>200</v>
      </c>
      <c r="G137" s="43">
        <v>1.4</v>
      </c>
      <c r="H137" s="43">
        <v>0.2</v>
      </c>
      <c r="I137" s="43">
        <v>19.8</v>
      </c>
      <c r="J137" s="43">
        <v>126</v>
      </c>
      <c r="K137" s="44" t="s">
        <v>43</v>
      </c>
      <c r="L137" s="43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4"/>
      <c r="B139" s="17"/>
      <c r="C139" s="8"/>
      <c r="D139" s="18" t="s">
        <v>33</v>
      </c>
      <c r="E139" s="9"/>
      <c r="F139" s="19">
        <f>SUM(F132:F138)</f>
        <v>770</v>
      </c>
      <c r="G139" s="19">
        <f t="shared" ref="G139:J139" si="16">SUM(G132:G138)</f>
        <v>24.549999999999997</v>
      </c>
      <c r="H139" s="19">
        <f t="shared" si="16"/>
        <v>15.3</v>
      </c>
      <c r="I139" s="19">
        <f t="shared" si="16"/>
        <v>105.97</v>
      </c>
      <c r="J139" s="19">
        <f t="shared" si="16"/>
        <v>722.72</v>
      </c>
      <c r="K139" s="25"/>
      <c r="L139" s="19">
        <f t="shared" ref="L139" si="17">SUM(L132:L138)</f>
        <v>0</v>
      </c>
    </row>
    <row r="140" spans="1:12" ht="15" x14ac:dyDescent="0.25">
      <c r="A140" s="23">
        <v>2</v>
      </c>
      <c r="B140" s="15">
        <v>3</v>
      </c>
      <c r="C140" s="11" t="s">
        <v>25</v>
      </c>
      <c r="D140" s="7" t="s">
        <v>27</v>
      </c>
      <c r="E140" s="42" t="s">
        <v>95</v>
      </c>
      <c r="F140" s="43">
        <v>200</v>
      </c>
      <c r="G140" s="43">
        <v>5.12</v>
      </c>
      <c r="H140" s="43">
        <v>3.6</v>
      </c>
      <c r="I140" s="43">
        <v>17.399999999999999</v>
      </c>
      <c r="J140" s="43">
        <v>115.8</v>
      </c>
      <c r="K140" s="44">
        <v>102</v>
      </c>
      <c r="L140" s="43"/>
    </row>
    <row r="141" spans="1:12" ht="15" x14ac:dyDescent="0.25">
      <c r="A141" s="23"/>
      <c r="B141" s="15"/>
      <c r="C141" s="11"/>
      <c r="D141" s="7" t="s">
        <v>28</v>
      </c>
      <c r="E141" s="42" t="s">
        <v>96</v>
      </c>
      <c r="F141" s="43">
        <v>90</v>
      </c>
      <c r="G141" s="43">
        <v>9.41</v>
      </c>
      <c r="H141" s="43">
        <v>4.1399999999999997</v>
      </c>
      <c r="I141" s="43">
        <v>10.83</v>
      </c>
      <c r="J141" s="43">
        <v>118.05</v>
      </c>
      <c r="K141" s="44">
        <v>345</v>
      </c>
      <c r="L141" s="43"/>
    </row>
    <row r="142" spans="1:12" ht="15" x14ac:dyDescent="0.25">
      <c r="A142" s="23"/>
      <c r="B142" s="15"/>
      <c r="C142" s="11"/>
      <c r="D142" s="7" t="s">
        <v>29</v>
      </c>
      <c r="E142" s="42" t="s">
        <v>97</v>
      </c>
      <c r="F142" s="43">
        <v>150</v>
      </c>
      <c r="G142" s="43">
        <v>2.9</v>
      </c>
      <c r="H142" s="43">
        <v>4.7</v>
      </c>
      <c r="I142" s="43">
        <v>33.6</v>
      </c>
      <c r="J142" s="43">
        <v>145</v>
      </c>
      <c r="K142" s="44">
        <v>125</v>
      </c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57</v>
      </c>
      <c r="F143" s="43">
        <v>200</v>
      </c>
      <c r="G143" s="43">
        <v>1.92</v>
      </c>
      <c r="H143" s="43">
        <v>0.12</v>
      </c>
      <c r="I143" s="43">
        <v>25.86</v>
      </c>
      <c r="J143" s="43">
        <v>151</v>
      </c>
      <c r="K143" s="44">
        <v>551</v>
      </c>
      <c r="L143" s="43"/>
    </row>
    <row r="144" spans="1:12" ht="15" x14ac:dyDescent="0.25">
      <c r="A144" s="23"/>
      <c r="B144" s="15"/>
      <c r="C144" s="11"/>
      <c r="D144" s="7" t="s">
        <v>31</v>
      </c>
      <c r="E144" s="42" t="s">
        <v>49</v>
      </c>
      <c r="F144" s="43">
        <v>40</v>
      </c>
      <c r="G144" s="43">
        <v>4.2</v>
      </c>
      <c r="H144" s="43">
        <v>1.8</v>
      </c>
      <c r="I144" s="43">
        <v>17.5</v>
      </c>
      <c r="J144" s="43">
        <v>109.6</v>
      </c>
      <c r="K144" s="44" t="s">
        <v>43</v>
      </c>
      <c r="L144" s="43"/>
    </row>
    <row r="145" spans="1:12" ht="15" x14ac:dyDescent="0.25">
      <c r="A145" s="23"/>
      <c r="B145" s="15"/>
      <c r="C145" s="11"/>
      <c r="D145" s="7" t="s">
        <v>32</v>
      </c>
      <c r="E145" s="42" t="s">
        <v>50</v>
      </c>
      <c r="F145" s="43">
        <v>30</v>
      </c>
      <c r="G145" s="43">
        <v>2.4</v>
      </c>
      <c r="H145" s="43">
        <v>0.5</v>
      </c>
      <c r="I145" s="43">
        <v>12</v>
      </c>
      <c r="J145" s="43">
        <v>66</v>
      </c>
      <c r="K145" s="44" t="s">
        <v>43</v>
      </c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SUM(F140:F147)</f>
        <v>710</v>
      </c>
      <c r="G148" s="19">
        <f>SUM(G140:G147)</f>
        <v>25.95</v>
      </c>
      <c r="H148" s="19">
        <f>SUM(H140:H147)</f>
        <v>14.860000000000001</v>
      </c>
      <c r="I148" s="19">
        <f>SUM(I140:I147)</f>
        <v>117.19</v>
      </c>
      <c r="J148" s="19">
        <f>SUM(J140:J147)</f>
        <v>705.45</v>
      </c>
      <c r="K148" s="25"/>
      <c r="L148" s="19">
        <f>SUM(L140:L147)</f>
        <v>0</v>
      </c>
    </row>
    <row r="149" spans="1:12" ht="15" x14ac:dyDescent="0.2">
      <c r="A149" s="29">
        <f>A132</f>
        <v>2</v>
      </c>
      <c r="B149" s="30">
        <f>B132</f>
        <v>3</v>
      </c>
      <c r="C149" s="55" t="s">
        <v>4</v>
      </c>
      <c r="D149" s="56"/>
      <c r="E149" s="31"/>
      <c r="F149" s="32">
        <f>F139+F148</f>
        <v>1480</v>
      </c>
      <c r="G149" s="32">
        <f>G139+G148</f>
        <v>50.5</v>
      </c>
      <c r="H149" s="32">
        <f>H139+H148</f>
        <v>30.160000000000004</v>
      </c>
      <c r="I149" s="32">
        <f>I139+I148</f>
        <v>223.16</v>
      </c>
      <c r="J149" s="32">
        <f>J139+J148</f>
        <v>1428.17</v>
      </c>
      <c r="K149" s="32"/>
      <c r="L149" s="32">
        <f>L139+L148</f>
        <v>0</v>
      </c>
    </row>
    <row r="150" spans="1:12" ht="1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 t="s">
        <v>98</v>
      </c>
      <c r="F150" s="40">
        <v>200</v>
      </c>
      <c r="G150" s="40">
        <v>7.16</v>
      </c>
      <c r="H150" s="40">
        <v>9.4</v>
      </c>
      <c r="I150" s="40">
        <v>28.8</v>
      </c>
      <c r="J150" s="40">
        <v>291.89999999999998</v>
      </c>
      <c r="K150" s="41">
        <v>266</v>
      </c>
      <c r="L150" s="40"/>
    </row>
    <row r="151" spans="1:12" ht="15" x14ac:dyDescent="0.25">
      <c r="A151" s="23"/>
      <c r="B151" s="15"/>
      <c r="C151" s="11"/>
      <c r="D151" s="6" t="s">
        <v>22</v>
      </c>
      <c r="E151" s="42" t="s">
        <v>53</v>
      </c>
      <c r="F151" s="43">
        <v>200</v>
      </c>
      <c r="G151" s="43">
        <v>0.2</v>
      </c>
      <c r="H151" s="43">
        <v>0</v>
      </c>
      <c r="I151" s="43">
        <v>10.199999999999999</v>
      </c>
      <c r="J151" s="43">
        <v>41</v>
      </c>
      <c r="K151" s="44">
        <v>377</v>
      </c>
      <c r="L151" s="43"/>
    </row>
    <row r="152" spans="1:12" ht="15" x14ac:dyDescent="0.25">
      <c r="A152" s="23"/>
      <c r="B152" s="15"/>
      <c r="C152" s="11"/>
      <c r="D152" s="7" t="s">
        <v>23</v>
      </c>
      <c r="E152" s="42" t="s">
        <v>99</v>
      </c>
      <c r="F152" s="43">
        <v>100</v>
      </c>
      <c r="G152" s="43">
        <v>6.5</v>
      </c>
      <c r="H152" s="43">
        <v>6.9</v>
      </c>
      <c r="I152" s="43">
        <v>59.7</v>
      </c>
      <c r="J152" s="43">
        <v>327</v>
      </c>
      <c r="K152" s="44">
        <v>628</v>
      </c>
      <c r="L152" s="43"/>
    </row>
    <row r="153" spans="1:12" ht="15" x14ac:dyDescent="0.2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 t="s">
        <v>77</v>
      </c>
      <c r="D154" s="6"/>
      <c r="E154" s="42" t="s">
        <v>81</v>
      </c>
      <c r="F154" s="43">
        <v>200</v>
      </c>
      <c r="G154" s="43">
        <v>1.4</v>
      </c>
      <c r="H154" s="43">
        <v>0.2</v>
      </c>
      <c r="I154" s="43">
        <v>19.8</v>
      </c>
      <c r="J154" s="43">
        <v>126</v>
      </c>
      <c r="K154" s="44" t="s">
        <v>43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SUM(F150:F155)</f>
        <v>700</v>
      </c>
      <c r="G156" s="19">
        <f>SUM(G150:G155)</f>
        <v>15.26</v>
      </c>
      <c r="H156" s="19">
        <f>SUM(H150:H155)</f>
        <v>16.5</v>
      </c>
      <c r="I156" s="19">
        <f>SUM(I150:I155)</f>
        <v>118.5</v>
      </c>
      <c r="J156" s="19">
        <f>SUM(J150:J155)</f>
        <v>785.9</v>
      </c>
      <c r="K156" s="25"/>
      <c r="L156" s="19">
        <f>SUM(L150:L155)</f>
        <v>0</v>
      </c>
    </row>
    <row r="157" spans="1:12" ht="15" x14ac:dyDescent="0.25">
      <c r="A157" s="23">
        <v>2</v>
      </c>
      <c r="B157" s="15">
        <v>4</v>
      </c>
      <c r="C157" s="11" t="s">
        <v>25</v>
      </c>
      <c r="D157" s="7" t="s">
        <v>27</v>
      </c>
      <c r="E157" s="42" t="s">
        <v>100</v>
      </c>
      <c r="F157" s="43">
        <v>200</v>
      </c>
      <c r="G157" s="43">
        <v>4.5999999999999996</v>
      </c>
      <c r="H157" s="43">
        <v>6.4</v>
      </c>
      <c r="I157" s="43">
        <v>7.9</v>
      </c>
      <c r="J157" s="43">
        <v>110</v>
      </c>
      <c r="K157" s="44">
        <v>88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101</v>
      </c>
      <c r="F158" s="43">
        <v>90</v>
      </c>
      <c r="G158" s="43">
        <v>10.88</v>
      </c>
      <c r="H158" s="43">
        <v>11.77</v>
      </c>
      <c r="I158" s="43">
        <v>9.82</v>
      </c>
      <c r="J158" s="43">
        <v>98.32</v>
      </c>
      <c r="K158" s="44" t="s">
        <v>68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 t="s">
        <v>102</v>
      </c>
      <c r="F159" s="43">
        <v>150</v>
      </c>
      <c r="G159" s="43">
        <v>5.6</v>
      </c>
      <c r="H159" s="43">
        <v>4.9000000000000004</v>
      </c>
      <c r="I159" s="43">
        <v>37.799999999999997</v>
      </c>
      <c r="J159" s="43">
        <v>223</v>
      </c>
      <c r="K159" s="44">
        <v>302</v>
      </c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48</v>
      </c>
      <c r="F160" s="43">
        <v>200</v>
      </c>
      <c r="G160" s="43">
        <v>0.6</v>
      </c>
      <c r="H160" s="43">
        <v>0.1</v>
      </c>
      <c r="I160" s="43">
        <v>31.7</v>
      </c>
      <c r="J160" s="43">
        <v>131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49</v>
      </c>
      <c r="F161" s="43">
        <v>30</v>
      </c>
      <c r="G161" s="43">
        <v>3.2</v>
      </c>
      <c r="H161" s="43">
        <v>1.4</v>
      </c>
      <c r="I161" s="43">
        <v>13.1</v>
      </c>
      <c r="J161" s="43">
        <v>82.2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50</v>
      </c>
      <c r="F162" s="43">
        <v>30</v>
      </c>
      <c r="G162" s="43">
        <v>2.4</v>
      </c>
      <c r="H162" s="43">
        <v>0.5</v>
      </c>
      <c r="I162" s="43">
        <v>12</v>
      </c>
      <c r="J162" s="43">
        <v>66</v>
      </c>
      <c r="K162" s="44" t="s">
        <v>43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SUM(F157:F164)</f>
        <v>700</v>
      </c>
      <c r="G165" s="19">
        <f>SUM(G157:G164)</f>
        <v>27.279999999999998</v>
      </c>
      <c r="H165" s="19">
        <f>SUM(H157:H164)</f>
        <v>25.07</v>
      </c>
      <c r="I165" s="19">
        <f>SUM(I157:I164)</f>
        <v>112.32</v>
      </c>
      <c r="J165" s="19">
        <f>SUM(J157:J164)</f>
        <v>710.52</v>
      </c>
      <c r="K165" s="25"/>
      <c r="L165" s="19">
        <f>SUM(L157:L164)</f>
        <v>0</v>
      </c>
    </row>
    <row r="166" spans="1:12" ht="15.75" thickBot="1" x14ac:dyDescent="0.25">
      <c r="A166" s="29">
        <f>A150</f>
        <v>2</v>
      </c>
      <c r="B166" s="30">
        <f>B150</f>
        <v>4</v>
      </c>
      <c r="C166" s="55" t="s">
        <v>4</v>
      </c>
      <c r="D166" s="56"/>
      <c r="E166" s="31"/>
      <c r="F166" s="32">
        <f>F156+F165</f>
        <v>1400</v>
      </c>
      <c r="G166" s="32">
        <f>G156+G165</f>
        <v>42.54</v>
      </c>
      <c r="H166" s="32">
        <f>H156+H165</f>
        <v>41.57</v>
      </c>
      <c r="I166" s="32">
        <f>I156+I165</f>
        <v>230.82</v>
      </c>
      <c r="J166" s="32">
        <f>J156+J165</f>
        <v>1496.42</v>
      </c>
      <c r="K166" s="32"/>
      <c r="L166" s="32">
        <f>L156+L165</f>
        <v>0</v>
      </c>
    </row>
    <row r="167" spans="1:12" ht="15" x14ac:dyDescent="0.25">
      <c r="A167" s="20">
        <v>2</v>
      </c>
      <c r="B167" s="21">
        <v>5</v>
      </c>
      <c r="C167" s="22" t="s">
        <v>20</v>
      </c>
      <c r="D167" s="5" t="s">
        <v>21</v>
      </c>
      <c r="E167" s="39" t="s">
        <v>103</v>
      </c>
      <c r="F167" s="40">
        <v>200</v>
      </c>
      <c r="G167" s="40">
        <v>8.6</v>
      </c>
      <c r="H167" s="40">
        <v>15</v>
      </c>
      <c r="I167" s="40">
        <v>46.7</v>
      </c>
      <c r="J167" s="40">
        <v>356.3</v>
      </c>
      <c r="K167" s="41">
        <v>204</v>
      </c>
      <c r="L167" s="40"/>
    </row>
    <row r="168" spans="1:12" ht="15" x14ac:dyDescent="0.25">
      <c r="A168" s="23"/>
      <c r="B168" s="15"/>
      <c r="C168" s="11"/>
      <c r="D168" s="6" t="s">
        <v>22</v>
      </c>
      <c r="E168" s="42" t="s">
        <v>41</v>
      </c>
      <c r="F168" s="43">
        <v>200</v>
      </c>
      <c r="G168" s="43">
        <v>0.2</v>
      </c>
      <c r="H168" s="43">
        <v>0.1</v>
      </c>
      <c r="I168" s="43">
        <v>15</v>
      </c>
      <c r="J168" s="43">
        <v>60</v>
      </c>
      <c r="K168" s="44">
        <v>376</v>
      </c>
      <c r="L168" s="43"/>
    </row>
    <row r="169" spans="1:12" ht="15" x14ac:dyDescent="0.25">
      <c r="A169" s="23"/>
      <c r="B169" s="15"/>
      <c r="C169" s="11"/>
      <c r="D169" s="7"/>
      <c r="E169" s="42" t="s">
        <v>104</v>
      </c>
      <c r="F169" s="43">
        <v>100</v>
      </c>
      <c r="G169" s="43">
        <v>1.4</v>
      </c>
      <c r="H169" s="43">
        <v>0.3</v>
      </c>
      <c r="I169" s="43">
        <v>16</v>
      </c>
      <c r="J169" s="43">
        <v>72.3</v>
      </c>
      <c r="K169" s="44" t="s">
        <v>43</v>
      </c>
      <c r="L169" s="43"/>
    </row>
    <row r="170" spans="1:12" ht="15" x14ac:dyDescent="0.25">
      <c r="A170" s="23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 t="s">
        <v>77</v>
      </c>
      <c r="D171" s="7"/>
      <c r="E171" s="42" t="s">
        <v>81</v>
      </c>
      <c r="F171" s="43">
        <v>200</v>
      </c>
      <c r="G171" s="43">
        <v>1.4</v>
      </c>
      <c r="H171" s="43">
        <v>0.2</v>
      </c>
      <c r="I171" s="43">
        <v>19.8</v>
      </c>
      <c r="J171" s="43">
        <v>126</v>
      </c>
      <c r="K171" s="44" t="s">
        <v>43</v>
      </c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25">
      <c r="A174" s="24"/>
      <c r="B174" s="17"/>
      <c r="C174" s="8"/>
      <c r="D174" s="18" t="s">
        <v>33</v>
      </c>
      <c r="E174" s="9"/>
      <c r="F174" s="19">
        <f>SUM(F167:F173)</f>
        <v>700</v>
      </c>
      <c r="G174" s="19">
        <f t="shared" ref="G174:J174" si="18">SUM(G167:G173)</f>
        <v>11.6</v>
      </c>
      <c r="H174" s="19">
        <f t="shared" si="18"/>
        <v>15.6</v>
      </c>
      <c r="I174" s="19">
        <f t="shared" si="18"/>
        <v>97.5</v>
      </c>
      <c r="J174" s="19">
        <f t="shared" si="18"/>
        <v>614.6</v>
      </c>
      <c r="K174" s="25"/>
      <c r="L174" s="19">
        <f t="shared" ref="L174" si="19">SUM(L167:L173)</f>
        <v>0</v>
      </c>
    </row>
    <row r="175" spans="1:12" ht="15" x14ac:dyDescent="0.25">
      <c r="A175" s="23">
        <v>2</v>
      </c>
      <c r="B175" s="15">
        <v>5</v>
      </c>
      <c r="C175" s="11" t="s">
        <v>25</v>
      </c>
      <c r="D175" s="7" t="s">
        <v>27</v>
      </c>
      <c r="E175" s="42" t="s">
        <v>105</v>
      </c>
      <c r="F175" s="43">
        <v>200</v>
      </c>
      <c r="G175" s="43">
        <v>1.7</v>
      </c>
      <c r="H175" s="43">
        <v>4.3</v>
      </c>
      <c r="I175" s="43">
        <v>13.7</v>
      </c>
      <c r="J175" s="43">
        <v>100.94</v>
      </c>
      <c r="K175" s="44">
        <v>96</v>
      </c>
      <c r="L175" s="43"/>
    </row>
    <row r="176" spans="1:12" ht="15" x14ac:dyDescent="0.25">
      <c r="A176" s="23"/>
      <c r="B176" s="15"/>
      <c r="C176" s="11"/>
      <c r="D176" s="7" t="s">
        <v>28</v>
      </c>
      <c r="E176" s="42" t="s">
        <v>106</v>
      </c>
      <c r="F176" s="43">
        <v>90</v>
      </c>
      <c r="G176" s="43">
        <v>7.8</v>
      </c>
      <c r="H176" s="43">
        <v>7.7</v>
      </c>
      <c r="I176" s="43">
        <v>8.1</v>
      </c>
      <c r="J176" s="43">
        <v>235</v>
      </c>
      <c r="K176" s="44" t="s">
        <v>108</v>
      </c>
      <c r="L176" s="43"/>
    </row>
    <row r="177" spans="1:12" ht="15" x14ac:dyDescent="0.25">
      <c r="A177" s="23"/>
      <c r="B177" s="15"/>
      <c r="C177" s="11"/>
      <c r="D177" s="7" t="s">
        <v>29</v>
      </c>
      <c r="E177" s="42" t="s">
        <v>107</v>
      </c>
      <c r="F177" s="43">
        <v>150</v>
      </c>
      <c r="G177" s="43">
        <v>3.5</v>
      </c>
      <c r="H177" s="43">
        <v>6.7</v>
      </c>
      <c r="I177" s="43">
        <v>11.5</v>
      </c>
      <c r="J177" s="43">
        <v>119</v>
      </c>
      <c r="K177" s="44">
        <v>492</v>
      </c>
      <c r="L177" s="43"/>
    </row>
    <row r="178" spans="1:12" ht="15" x14ac:dyDescent="0.25">
      <c r="A178" s="23"/>
      <c r="B178" s="15"/>
      <c r="C178" s="11"/>
      <c r="D178" s="7" t="s">
        <v>30</v>
      </c>
      <c r="E178" s="42" t="s">
        <v>63</v>
      </c>
      <c r="F178" s="43">
        <v>200</v>
      </c>
      <c r="G178" s="43">
        <v>0.7</v>
      </c>
      <c r="H178" s="43">
        <v>0.3</v>
      </c>
      <c r="I178" s="43">
        <v>24.4</v>
      </c>
      <c r="J178" s="43">
        <v>103</v>
      </c>
      <c r="K178" s="44">
        <v>388</v>
      </c>
      <c r="L178" s="43"/>
    </row>
    <row r="179" spans="1:12" ht="15" x14ac:dyDescent="0.25">
      <c r="A179" s="23"/>
      <c r="B179" s="15"/>
      <c r="C179" s="11"/>
      <c r="D179" s="7" t="s">
        <v>31</v>
      </c>
      <c r="E179" s="42" t="s">
        <v>49</v>
      </c>
      <c r="F179" s="43">
        <v>30</v>
      </c>
      <c r="G179" s="43">
        <v>3.2</v>
      </c>
      <c r="H179" s="43">
        <v>1.4</v>
      </c>
      <c r="I179" s="43">
        <v>13.1</v>
      </c>
      <c r="J179" s="43">
        <v>82.2</v>
      </c>
      <c r="K179" s="44" t="s">
        <v>43</v>
      </c>
      <c r="L179" s="43"/>
    </row>
    <row r="180" spans="1:12" ht="15" x14ac:dyDescent="0.25">
      <c r="A180" s="23"/>
      <c r="B180" s="15"/>
      <c r="C180" s="11"/>
      <c r="D180" s="7" t="s">
        <v>32</v>
      </c>
      <c r="E180" s="42" t="s">
        <v>50</v>
      </c>
      <c r="F180" s="43">
        <v>30</v>
      </c>
      <c r="G180" s="43">
        <v>2.4</v>
      </c>
      <c r="H180" s="43">
        <v>0.5</v>
      </c>
      <c r="I180" s="43">
        <v>12</v>
      </c>
      <c r="J180" s="43">
        <v>66</v>
      </c>
      <c r="K180" s="44" t="s">
        <v>43</v>
      </c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SUM(F175:F182)</f>
        <v>700</v>
      </c>
      <c r="G183" s="19">
        <f>SUM(G175:G182)</f>
        <v>19.299999999999997</v>
      </c>
      <c r="H183" s="19">
        <f>SUM(H175:H182)</f>
        <v>20.9</v>
      </c>
      <c r="I183" s="19">
        <f>SUM(I175:I182)</f>
        <v>82.8</v>
      </c>
      <c r="J183" s="19">
        <f>SUM(J175:J182)</f>
        <v>706.1400000000001</v>
      </c>
      <c r="K183" s="25"/>
      <c r="L183" s="19">
        <f>SUM(L175:L182)</f>
        <v>0</v>
      </c>
    </row>
    <row r="184" spans="1:12" ht="15" x14ac:dyDescent="0.2">
      <c r="A184" s="29">
        <f>A167</f>
        <v>2</v>
      </c>
      <c r="B184" s="30">
        <f>B167</f>
        <v>5</v>
      </c>
      <c r="C184" s="55" t="s">
        <v>4</v>
      </c>
      <c r="D184" s="56"/>
      <c r="E184" s="31"/>
      <c r="F184" s="32">
        <f>F174+F183</f>
        <v>1400</v>
      </c>
      <c r="G184" s="32">
        <f>G174+G183</f>
        <v>30.9</v>
      </c>
      <c r="H184" s="32">
        <f>H174+H183</f>
        <v>36.5</v>
      </c>
      <c r="I184" s="32">
        <f>I174+I183</f>
        <v>180.3</v>
      </c>
      <c r="J184" s="32">
        <f>J174+J183</f>
        <v>1320.7400000000002</v>
      </c>
      <c r="K184" s="32"/>
      <c r="L184" s="32">
        <f>L174+L183</f>
        <v>0</v>
      </c>
    </row>
    <row r="185" spans="1:12" x14ac:dyDescent="0.2">
      <c r="A185" s="27"/>
      <c r="B185" s="28"/>
      <c r="C185" s="57" t="s">
        <v>5</v>
      </c>
      <c r="D185" s="57"/>
      <c r="E185" s="57"/>
      <c r="F185" s="34">
        <f>(F26+F42+F60+F77+F94+F113+F131+F149+F166+F184)/(IF(F26=0,0,1)+IF(F42=0,0,1)+IF(F60=0,0,1)+IF(F77=0,0,1)+IF(F94=0,0,1)+IF(F113=0,0,1)+IF(F131=0,0,1)+IF(F149=0,0,1)+IF(F166=0,0,1)+IF(F184=0,0,1))</f>
        <v>1422</v>
      </c>
      <c r="G185" s="34">
        <f>(G26+G42+G60+G77+G94+G113+G131+G149+G166+G184)/(IF(G26=0,0,1)+IF(G42=0,0,1)+IF(G60=0,0,1)+IF(G77=0,0,1)+IF(G94=0,0,1)+IF(G113=0,0,1)+IF(G131=0,0,1)+IF(G149=0,0,1)+IF(G166=0,0,1)+IF(G184=0,0,1))</f>
        <v>44.733999999999995</v>
      </c>
      <c r="H185" s="34">
        <f>(H26+H42+H60+H77+H94+H113+H131+H149+H166+H184)/(IF(H26=0,0,1)+IF(H42=0,0,1)+IF(H60=0,0,1)+IF(H77=0,0,1)+IF(H94=0,0,1)+IF(H113=0,0,1)+IF(H131=0,0,1)+IF(H149=0,0,1)+IF(H166=0,0,1)+IF(H184=0,0,1))</f>
        <v>44.167000000000002</v>
      </c>
      <c r="I185" s="34">
        <f>(I26+I42+I60+I77+I94+I113+I131+I149+I166+I184)/(IF(I26=0,0,1)+IF(I42=0,0,1)+IF(I60=0,0,1)+IF(I77=0,0,1)+IF(I94=0,0,1)+IF(I113=0,0,1)+IF(I131=0,0,1)+IF(I149=0,0,1)+IF(I166=0,0,1)+IF(I184=0,0,1))</f>
        <v>197.95099999999996</v>
      </c>
      <c r="J185" s="34">
        <f>(J26+J42+J60+J77+J94+J113+J131+J149+J166+J184)/(IF(J26=0,0,1)+IF(J42=0,0,1)+IF(J60=0,0,1)+IF(J77=0,0,1)+IF(J94=0,0,1)+IF(J113=0,0,1)+IF(J131=0,0,1)+IF(J149=0,0,1)+IF(J166=0,0,1)+IF(J184=0,0,1))</f>
        <v>1413.6969999999999</v>
      </c>
      <c r="K185" s="34"/>
      <c r="L185" s="34" t="e">
        <f>(L26+L42+L60+L77+L94+L113+L131+L149+L166+L184)/(IF(L26=0,0,1)+IF(L42=0,0,1)+IF(L60=0,0,1)+IF(L77=0,0,1)+IF(L94=0,0,1)+IF(L113=0,0,1)+IF(L131=0,0,1)+IF(L149=0,0,1)+IF(L166=0,0,1)+IF(L184=0,0,1))</f>
        <v>#DIV/0!</v>
      </c>
    </row>
  </sheetData>
  <mergeCells count="14">
    <mergeCell ref="C77:D77"/>
    <mergeCell ref="C94:D94"/>
    <mergeCell ref="C26:D26"/>
    <mergeCell ref="C185:E185"/>
    <mergeCell ref="C184:D184"/>
    <mergeCell ref="C113:D113"/>
    <mergeCell ref="C131:D131"/>
    <mergeCell ref="C149:D149"/>
    <mergeCell ref="C166:D166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2023-10-27T12:10:32Z</dcterms:modified>
</cp:coreProperties>
</file>